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3_2024 mellékletei\"/>
    </mc:Choice>
  </mc:AlternateContent>
  <xr:revisionPtr revIDLastSave="0" documentId="13_ncr:1_{3EDBB369-F2FF-4764-B99A-278D4E05649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9" i="1" l="1"/>
  <c r="I27" i="1"/>
  <c r="I32" i="1"/>
  <c r="H27" i="1"/>
  <c r="H32" i="1" s="1"/>
  <c r="J26" i="1"/>
  <c r="J25" i="1"/>
  <c r="J24" i="1"/>
  <c r="K24" i="1" s="1"/>
  <c r="J23" i="1"/>
  <c r="J22" i="1"/>
  <c r="J21" i="1"/>
  <c r="J20" i="1"/>
  <c r="J19" i="1"/>
  <c r="K19" i="1" s="1"/>
  <c r="J18" i="1"/>
  <c r="J17" i="1"/>
  <c r="J16" i="1"/>
  <c r="J15" i="1"/>
  <c r="J14" i="1"/>
  <c r="K14" i="1" s="1"/>
  <c r="J13" i="1"/>
  <c r="J12" i="1"/>
  <c r="J11" i="1"/>
  <c r="K11" i="1" s="1"/>
  <c r="J10" i="1"/>
  <c r="G29" i="1"/>
  <c r="G14" i="1"/>
  <c r="G15" i="1"/>
  <c r="K15" i="1" s="1"/>
  <c r="G16" i="1"/>
  <c r="G17" i="1"/>
  <c r="K17" i="1"/>
  <c r="G18" i="1"/>
  <c r="G19" i="1"/>
  <c r="G20" i="1"/>
  <c r="K20" i="1" s="1"/>
  <c r="G21" i="1"/>
  <c r="G22" i="1"/>
  <c r="K22" i="1" s="1"/>
  <c r="G24" i="1"/>
  <c r="G25" i="1"/>
  <c r="K25" i="1" s="1"/>
  <c r="G26" i="1"/>
  <c r="K26" i="1" s="1"/>
  <c r="D12" i="1"/>
  <c r="G12" i="1"/>
  <c r="D11" i="1"/>
  <c r="D13" i="1"/>
  <c r="G23" i="1"/>
  <c r="K23" i="1"/>
  <c r="G10" i="1"/>
  <c r="C27" i="1"/>
  <c r="D10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B27" i="1"/>
  <c r="B32" i="1" s="1"/>
  <c r="C29" i="1"/>
  <c r="D29" i="1" s="1"/>
  <c r="G11" i="1"/>
  <c r="F27" i="1"/>
  <c r="F32" i="1" s="1"/>
  <c r="G13" i="1"/>
  <c r="E27" i="1"/>
  <c r="E32" i="1"/>
  <c r="D27" i="1"/>
  <c r="K18" i="1" l="1"/>
  <c r="K21" i="1"/>
  <c r="D32" i="1"/>
  <c r="K16" i="1"/>
  <c r="G27" i="1"/>
  <c r="G32" i="1" s="1"/>
  <c r="K10" i="1"/>
  <c r="J27" i="1"/>
  <c r="C32" i="1"/>
  <c r="K29" i="1"/>
  <c r="K13" i="1"/>
  <c r="K27" i="1"/>
  <c r="J32" i="1"/>
  <c r="K31" i="1" s="1"/>
</calcChain>
</file>

<file path=xl/sharedStrings.xml><?xml version="1.0" encoding="utf-8"?>
<sst xmlns="http://schemas.openxmlformats.org/spreadsheetml/2006/main" count="38" uniqueCount="32">
  <si>
    <t>Költségvetési szerv megnevezése</t>
  </si>
  <si>
    <t>Komárom Város összesen</t>
  </si>
  <si>
    <t xml:space="preserve">  Jókai Mór Városi Könyvtár</t>
  </si>
  <si>
    <t>Önkormányzati intézmények összesen</t>
  </si>
  <si>
    <t>Kötelező feladatok</t>
  </si>
  <si>
    <t>Önként vállalt feladatok</t>
  </si>
  <si>
    <t>Összesen</t>
  </si>
  <si>
    <t xml:space="preserve">  Komárom Város Egyesített Szociális Intézménye</t>
  </si>
  <si>
    <t xml:space="preserve">  Komáromi Aprótalpak Bölcsőde</t>
  </si>
  <si>
    <t>14. melléklet</t>
  </si>
  <si>
    <t xml:space="preserve">  Komáromi Szivárvány Óvoda</t>
  </si>
  <si>
    <t xml:space="preserve">  Komáromi Kistáltos Óvoda</t>
  </si>
  <si>
    <t xml:space="preserve">  Komáromi Gesztenyés Óvoda</t>
  </si>
  <si>
    <t xml:space="preserve">  Komáromi Szőnyi Színes Óvoda</t>
  </si>
  <si>
    <t xml:space="preserve">  Komáromi Napsugár Óvoda</t>
  </si>
  <si>
    <t xml:space="preserve">  Komáromi Tóparti Óvoda</t>
  </si>
  <si>
    <t xml:space="preserve">  Komáromi Csillag Óvoda</t>
  </si>
  <si>
    <t xml:space="preserve">  Komáromi Klapka György Múzeum</t>
  </si>
  <si>
    <t>fő</t>
  </si>
  <si>
    <t>Komáromi Polgármesteri Hivatal</t>
  </si>
  <si>
    <t xml:space="preserve">  Komáromi Tám-Pont Család- és Gyermekjóléti Intézmény</t>
  </si>
  <si>
    <t>Komárom Város Önkormányzata</t>
  </si>
  <si>
    <t xml:space="preserve">    Önkormányzati jogalkotás</t>
  </si>
  <si>
    <t xml:space="preserve">    Gyermekétkeztetés köznevelési Intézményben</t>
  </si>
  <si>
    <t xml:space="preserve">    Közfoglalkoztatottak </t>
  </si>
  <si>
    <t xml:space="preserve">  Komárom Város Egészségügyi Alapellátási Szolgálata</t>
  </si>
  <si>
    <t xml:space="preserve">    Gyógypedagógusok</t>
  </si>
  <si>
    <t>Teljesítés</t>
  </si>
  <si>
    <t>Teljesítés %-a</t>
  </si>
  <si>
    <t>Komárom Város Önkormányzata és irányítása alatt álló költségvetési szervek 2023. évi engedélyezett létszámának alakulása</t>
  </si>
  <si>
    <t xml:space="preserve"> 1/2023. (I.27.) önk rendelet eredeti előirányzat</t>
  </si>
  <si>
    <t xml:space="preserve"> 3/2024. (V.24.) önk rendelet módosított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</si>
</sst>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0"/>
      <color indexed="8"/>
      <name val="Arial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8"/>
      <color indexed="8"/>
      <name val="Arial"/>
      <family val="2"/>
    </font>
    <font>
      <sz val="10"/>
      <color indexed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8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3" fillId="0" borderId="1" xfId="0" applyFont="1" applyBorder="1"/>
    <xf numFmtId="0" fontId="6" fillId="0" borderId="1" xfId="0" applyFont="1" applyBorder="1"/>
    <xf numFmtId="0" fontId="7" fillId="0" borderId="1" xfId="0" applyFont="1" applyBorder="1"/>
    <xf numFmtId="0" fontId="4" fillId="0" borderId="2" xfId="0" applyFont="1" applyBorder="1"/>
    <xf numFmtId="0" fontId="2" fillId="0" borderId="3" xfId="0" applyFont="1" applyBorder="1"/>
    <xf numFmtId="0" fontId="3" fillId="0" borderId="4" xfId="0" applyFont="1" applyBorder="1"/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4" fillId="0" borderId="5" xfId="0" applyFont="1" applyBorder="1"/>
    <xf numFmtId="0" fontId="5" fillId="0" borderId="6" xfId="0" applyFont="1" applyBorder="1" applyAlignment="1">
      <alignment horizontal="center" vertical="center" wrapText="1"/>
    </xf>
    <xf numFmtId="2" fontId="1" fillId="0" borderId="6" xfId="0" applyNumberFormat="1" applyFont="1" applyBorder="1"/>
    <xf numFmtId="2" fontId="4" fillId="0" borderId="6" xfId="0" applyNumberFormat="1" applyFont="1" applyBorder="1"/>
    <xf numFmtId="2" fontId="7" fillId="0" borderId="7" xfId="0" applyNumberFormat="1" applyFont="1" applyBorder="1"/>
    <xf numFmtId="2" fontId="7" fillId="0" borderId="6" xfId="0" applyNumberFormat="1" applyFont="1" applyBorder="1"/>
    <xf numFmtId="2" fontId="1" fillId="0" borderId="8" xfId="0" applyNumberFormat="1" applyFont="1" applyBorder="1"/>
    <xf numFmtId="2" fontId="1" fillId="0" borderId="9" xfId="0" applyNumberFormat="1" applyFont="1" applyBorder="1"/>
    <xf numFmtId="2" fontId="4" fillId="0" borderId="10" xfId="0" applyNumberFormat="1" applyFont="1" applyBorder="1"/>
    <xf numFmtId="2" fontId="4" fillId="0" borderId="11" xfId="0" applyNumberFormat="1" applyFont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2" fontId="1" fillId="0" borderId="14" xfId="0" applyNumberFormat="1" applyFont="1" applyBorder="1"/>
    <xf numFmtId="2" fontId="0" fillId="0" borderId="0" xfId="0" applyNumberFormat="1"/>
    <xf numFmtId="2" fontId="4" fillId="2" borderId="15" xfId="0" applyNumberFormat="1" applyFont="1" applyFill="1" applyBorder="1"/>
    <xf numFmtId="0" fontId="8" fillId="0" borderId="6" xfId="0" applyFont="1" applyBorder="1"/>
    <xf numFmtId="10" fontId="8" fillId="0" borderId="6" xfId="0" applyNumberFormat="1" applyFont="1" applyBorder="1"/>
    <xf numFmtId="2" fontId="8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/>
    <xf numFmtId="2" fontId="4" fillId="0" borderId="17" xfId="0" applyNumberFormat="1" applyFont="1" applyBorder="1"/>
    <xf numFmtId="2" fontId="0" fillId="0" borderId="6" xfId="0" applyNumberFormat="1" applyBorder="1"/>
    <xf numFmtId="0" fontId="10" fillId="0" borderId="6" xfId="0" applyFont="1" applyBorder="1" applyAlignment="1">
      <alignment vertical="center" wrapText="1"/>
    </xf>
    <xf numFmtId="0" fontId="6" fillId="0" borderId="16" xfId="0" applyFont="1" applyBorder="1"/>
    <xf numFmtId="0" fontId="5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10" fontId="8" fillId="0" borderId="6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4" fillId="0" borderId="1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G34"/>
  <sheetViews>
    <sheetView tabSelected="1" zoomScaleNormal="100" workbookViewId="0">
      <selection activeCell="L22" sqref="L22"/>
    </sheetView>
  </sheetViews>
  <sheetFormatPr defaultColWidth="11.28515625" defaultRowHeight="12.75" x14ac:dyDescent="0.2"/>
  <cols>
    <col min="1" max="1" width="51.140625" bestFit="1" customWidth="1"/>
    <col min="2" max="3" width="10.7109375" customWidth="1"/>
    <col min="11" max="11" width="16" customWidth="1"/>
  </cols>
  <sheetData>
    <row r="1" spans="1:241" s="1" customFormat="1" x14ac:dyDescent="0.2">
      <c r="A1" s="38"/>
      <c r="B1" s="39"/>
      <c r="C1" s="39"/>
      <c r="D1" s="39"/>
      <c r="H1"/>
      <c r="K1" s="10" t="s">
        <v>9</v>
      </c>
    </row>
    <row r="2" spans="1:241" s="1" customFormat="1" x14ac:dyDescent="0.2"/>
    <row r="3" spans="1:241" ht="32.25" customHeight="1" x14ac:dyDescent="0.2">
      <c r="A3" s="37" t="s">
        <v>29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</row>
    <row r="4" spans="1:241" ht="15.6" customHeight="1" x14ac:dyDescent="0.2">
      <c r="A4" s="9"/>
      <c r="B4" s="9"/>
      <c r="C4" s="42"/>
      <c r="D4" s="42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</row>
    <row r="5" spans="1:241" x14ac:dyDescent="0.2">
      <c r="A5" s="1"/>
      <c r="B5" s="1"/>
      <c r="C5" s="1"/>
      <c r="D5" s="1"/>
      <c r="E5" s="1"/>
      <c r="F5" s="1"/>
      <c r="H5" s="1"/>
      <c r="I5" s="1"/>
      <c r="K5" s="10" t="s">
        <v>18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</row>
    <row r="6" spans="1:241" ht="26.25" customHeight="1" x14ac:dyDescent="0.2">
      <c r="A6" s="40" t="s">
        <v>0</v>
      </c>
      <c r="B6" s="34" t="s">
        <v>30</v>
      </c>
      <c r="C6" s="34"/>
      <c r="D6" s="34"/>
      <c r="E6" s="34" t="s">
        <v>31</v>
      </c>
      <c r="F6" s="34"/>
      <c r="G6" s="34"/>
      <c r="H6" s="34" t="s">
        <v>27</v>
      </c>
      <c r="I6" s="34"/>
      <c r="J6" s="34"/>
      <c r="K6" s="35" t="s">
        <v>28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</row>
    <row r="7" spans="1:241" ht="12.75" customHeight="1" x14ac:dyDescent="0.2">
      <c r="A7" s="41"/>
      <c r="B7" s="34" t="s">
        <v>4</v>
      </c>
      <c r="C7" s="34" t="s">
        <v>5</v>
      </c>
      <c r="D7" s="34" t="s">
        <v>6</v>
      </c>
      <c r="E7" s="34" t="s">
        <v>4</v>
      </c>
      <c r="F7" s="34" t="s">
        <v>5</v>
      </c>
      <c r="G7" s="34" t="s">
        <v>6</v>
      </c>
      <c r="H7" s="34" t="s">
        <v>4</v>
      </c>
      <c r="I7" s="34" t="s">
        <v>5</v>
      </c>
      <c r="J7" s="34" t="s">
        <v>6</v>
      </c>
      <c r="K7" s="35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</row>
    <row r="8" spans="1:241" ht="32.25" customHeight="1" x14ac:dyDescent="0.2">
      <c r="A8" s="41"/>
      <c r="B8" s="34"/>
      <c r="C8" s="34"/>
      <c r="D8" s="34"/>
      <c r="E8" s="34"/>
      <c r="F8" s="34"/>
      <c r="G8" s="34"/>
      <c r="H8" s="34"/>
      <c r="I8" s="34"/>
      <c r="J8" s="34"/>
      <c r="K8" s="35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</row>
    <row r="9" spans="1:241" ht="12.75" customHeight="1" x14ac:dyDescent="0.2">
      <c r="A9" s="8" t="s">
        <v>21</v>
      </c>
      <c r="B9" s="12"/>
      <c r="C9" s="12"/>
      <c r="D9" s="12"/>
      <c r="E9" s="12"/>
      <c r="F9" s="12"/>
      <c r="G9" s="12"/>
      <c r="H9" s="12"/>
      <c r="I9" s="12"/>
      <c r="J9" s="12"/>
      <c r="K9" s="26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</row>
    <row r="10" spans="1:241" ht="12.75" customHeight="1" x14ac:dyDescent="0.2">
      <c r="A10" s="8" t="s">
        <v>22</v>
      </c>
      <c r="B10" s="13">
        <v>2</v>
      </c>
      <c r="C10" s="28"/>
      <c r="D10" s="13">
        <f t="shared" ref="D10:D26" si="0">SUM(B10:C10)</f>
        <v>2</v>
      </c>
      <c r="E10" s="13">
        <v>2</v>
      </c>
      <c r="F10" s="28"/>
      <c r="G10" s="13">
        <f>SUM(E10:F10)</f>
        <v>2</v>
      </c>
      <c r="H10" s="13">
        <v>2</v>
      </c>
      <c r="I10" s="28"/>
      <c r="J10" s="13">
        <f>SUM(H10:I10)</f>
        <v>2</v>
      </c>
      <c r="K10" s="27">
        <f>SUM(J10/G10)</f>
        <v>1</v>
      </c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  <c r="GP10" s="1"/>
      <c r="GQ10" s="1"/>
      <c r="GR10" s="1"/>
      <c r="GS10" s="1"/>
      <c r="GT10" s="1"/>
      <c r="GU10" s="1"/>
      <c r="GV10" s="1"/>
      <c r="GW10" s="1"/>
      <c r="GX10" s="1"/>
      <c r="GY10" s="1"/>
      <c r="GZ10" s="1"/>
      <c r="HA10" s="1"/>
      <c r="HB10" s="1"/>
      <c r="HC10" s="1"/>
      <c r="HD10" s="1"/>
      <c r="HE10" s="1"/>
      <c r="HF10" s="1"/>
      <c r="HG10" s="1"/>
      <c r="HH10" s="1"/>
      <c r="HI10" s="1"/>
      <c r="HJ10" s="1"/>
      <c r="HK10" s="1"/>
      <c r="HL10" s="1"/>
      <c r="HM10" s="1"/>
      <c r="HN10" s="1"/>
      <c r="HO10" s="1"/>
      <c r="HP10" s="1"/>
      <c r="HQ10" s="1"/>
      <c r="HR10" s="1"/>
      <c r="HS10" s="1"/>
      <c r="HT10" s="1"/>
      <c r="HU10" s="1"/>
      <c r="HV10" s="1"/>
      <c r="HW10" s="1"/>
      <c r="HX10" s="1"/>
      <c r="HY10" s="1"/>
      <c r="HZ10" s="1"/>
      <c r="IA10" s="1"/>
      <c r="IB10" s="1"/>
      <c r="IC10" s="1"/>
      <c r="ID10" s="1"/>
      <c r="IE10" s="1"/>
      <c r="IF10" s="1"/>
      <c r="IG10" s="1"/>
    </row>
    <row r="11" spans="1:241" ht="12.75" customHeight="1" x14ac:dyDescent="0.2">
      <c r="A11" s="8" t="s">
        <v>23</v>
      </c>
      <c r="B11" s="13">
        <v>5</v>
      </c>
      <c r="C11" s="28"/>
      <c r="D11" s="13">
        <f t="shared" si="0"/>
        <v>5</v>
      </c>
      <c r="E11" s="13">
        <v>5</v>
      </c>
      <c r="F11" s="28"/>
      <c r="G11" s="13">
        <f>SUM(E11:F11)</f>
        <v>5</v>
      </c>
      <c r="H11" s="13">
        <v>4</v>
      </c>
      <c r="I11" s="28"/>
      <c r="J11" s="13">
        <f>SUM(H11:I11)</f>
        <v>4</v>
      </c>
      <c r="K11" s="27">
        <f>SUM(J11/G11)</f>
        <v>0.8</v>
      </c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</row>
    <row r="12" spans="1:241" ht="12.75" customHeight="1" x14ac:dyDescent="0.2">
      <c r="A12" s="8" t="s">
        <v>26</v>
      </c>
      <c r="B12" s="13">
        <v>2</v>
      </c>
      <c r="C12" s="28"/>
      <c r="D12" s="13">
        <f t="shared" si="0"/>
        <v>2</v>
      </c>
      <c r="E12" s="13">
        <v>2</v>
      </c>
      <c r="F12" s="13">
        <v>-2</v>
      </c>
      <c r="G12" s="13">
        <f>SUM(E12:F12)</f>
        <v>0</v>
      </c>
      <c r="H12" s="13">
        <v>2</v>
      </c>
      <c r="I12" s="28"/>
      <c r="J12" s="13">
        <f>SUM(H12:I12)</f>
        <v>2</v>
      </c>
      <c r="K12" s="27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</row>
    <row r="13" spans="1:241" ht="12.75" customHeight="1" x14ac:dyDescent="0.2">
      <c r="A13" s="3" t="s">
        <v>24</v>
      </c>
      <c r="B13" s="13">
        <v>5</v>
      </c>
      <c r="C13" s="28"/>
      <c r="D13" s="13">
        <f t="shared" si="0"/>
        <v>5</v>
      </c>
      <c r="E13" s="13">
        <v>5</v>
      </c>
      <c r="F13" s="28"/>
      <c r="G13" s="13">
        <f>SUM(E13:F13)</f>
        <v>5</v>
      </c>
      <c r="H13" s="13">
        <v>1</v>
      </c>
      <c r="I13" s="28"/>
      <c r="J13" s="13">
        <f>SUM(H13:I13)</f>
        <v>1</v>
      </c>
      <c r="K13" s="27">
        <f t="shared" ref="K13:K29" si="1">SUM(J13/G13)</f>
        <v>0.2</v>
      </c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</row>
    <row r="14" spans="1:241" ht="12.75" customHeight="1" x14ac:dyDescent="0.2">
      <c r="A14" s="2" t="s">
        <v>10</v>
      </c>
      <c r="B14" s="13">
        <v>14</v>
      </c>
      <c r="C14" s="13"/>
      <c r="D14" s="13">
        <f t="shared" si="0"/>
        <v>14</v>
      </c>
      <c r="E14" s="13">
        <v>14</v>
      </c>
      <c r="F14" s="13"/>
      <c r="G14" s="13">
        <f t="shared" ref="G14:G26" si="2">SUM(E14:F14)</f>
        <v>14</v>
      </c>
      <c r="H14" s="13">
        <v>13</v>
      </c>
      <c r="I14" s="13"/>
      <c r="J14" s="13">
        <f t="shared" ref="J14:J26" si="3">SUM(H14:I14)</f>
        <v>13</v>
      </c>
      <c r="K14" s="27">
        <f t="shared" si="1"/>
        <v>0.9285714285714286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</row>
    <row r="15" spans="1:241" x14ac:dyDescent="0.2">
      <c r="A15" s="2" t="s">
        <v>11</v>
      </c>
      <c r="B15" s="13">
        <v>13.75</v>
      </c>
      <c r="C15" s="31"/>
      <c r="D15" s="13">
        <f t="shared" si="0"/>
        <v>13.75</v>
      </c>
      <c r="E15" s="13">
        <v>15</v>
      </c>
      <c r="F15" s="31"/>
      <c r="G15" s="13">
        <f t="shared" si="2"/>
        <v>15</v>
      </c>
      <c r="H15" s="13">
        <v>14</v>
      </c>
      <c r="I15" s="31"/>
      <c r="J15" s="13">
        <f t="shared" si="3"/>
        <v>14</v>
      </c>
      <c r="K15" s="27">
        <f t="shared" si="1"/>
        <v>0.93333333333333335</v>
      </c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</row>
    <row r="16" spans="1:241" x14ac:dyDescent="0.2">
      <c r="A16" s="2" t="s">
        <v>12</v>
      </c>
      <c r="B16" s="13">
        <v>21.75</v>
      </c>
      <c r="C16" s="13"/>
      <c r="D16" s="13">
        <f t="shared" si="0"/>
        <v>21.75</v>
      </c>
      <c r="E16" s="13">
        <v>24</v>
      </c>
      <c r="F16" s="13">
        <v>2</v>
      </c>
      <c r="G16" s="13">
        <f t="shared" si="2"/>
        <v>26</v>
      </c>
      <c r="H16" s="13">
        <v>22</v>
      </c>
      <c r="I16" s="13"/>
      <c r="J16" s="13">
        <f t="shared" si="3"/>
        <v>22</v>
      </c>
      <c r="K16" s="27">
        <f t="shared" si="1"/>
        <v>0.84615384615384615</v>
      </c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</row>
    <row r="17" spans="1:241" x14ac:dyDescent="0.2">
      <c r="A17" s="2" t="s">
        <v>14</v>
      </c>
      <c r="B17" s="13">
        <v>13.5</v>
      </c>
      <c r="C17" s="13"/>
      <c r="D17" s="13">
        <f t="shared" si="0"/>
        <v>13.5</v>
      </c>
      <c r="E17" s="13">
        <v>15</v>
      </c>
      <c r="F17" s="13"/>
      <c r="G17" s="13">
        <f t="shared" si="2"/>
        <v>15</v>
      </c>
      <c r="H17" s="13">
        <v>13</v>
      </c>
      <c r="I17" s="13"/>
      <c r="J17" s="13">
        <f t="shared" si="3"/>
        <v>13</v>
      </c>
      <c r="K17" s="27">
        <f t="shared" si="1"/>
        <v>0.8666666666666667</v>
      </c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</row>
    <row r="18" spans="1:241" x14ac:dyDescent="0.2">
      <c r="A18" s="2" t="s">
        <v>15</v>
      </c>
      <c r="B18" s="13">
        <v>17.5</v>
      </c>
      <c r="C18" s="13"/>
      <c r="D18" s="13">
        <f t="shared" si="0"/>
        <v>17.5</v>
      </c>
      <c r="E18" s="13">
        <v>18</v>
      </c>
      <c r="F18" s="13"/>
      <c r="G18" s="13">
        <f t="shared" si="2"/>
        <v>18</v>
      </c>
      <c r="H18" s="13">
        <v>17</v>
      </c>
      <c r="I18" s="13"/>
      <c r="J18" s="13">
        <f t="shared" si="3"/>
        <v>17</v>
      </c>
      <c r="K18" s="27">
        <f t="shared" si="1"/>
        <v>0.94444444444444442</v>
      </c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</row>
    <row r="19" spans="1:241" x14ac:dyDescent="0.2">
      <c r="A19" s="2" t="s">
        <v>13</v>
      </c>
      <c r="B19" s="13">
        <v>19</v>
      </c>
      <c r="C19" s="13"/>
      <c r="D19" s="13">
        <f t="shared" si="0"/>
        <v>19</v>
      </c>
      <c r="E19" s="13">
        <v>19</v>
      </c>
      <c r="F19" s="13"/>
      <c r="G19" s="13">
        <f t="shared" si="2"/>
        <v>19</v>
      </c>
      <c r="H19" s="13">
        <v>18</v>
      </c>
      <c r="I19" s="13"/>
      <c r="J19" s="13">
        <f t="shared" si="3"/>
        <v>18</v>
      </c>
      <c r="K19" s="27">
        <f t="shared" si="1"/>
        <v>0.94736842105263153</v>
      </c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</row>
    <row r="20" spans="1:241" x14ac:dyDescent="0.2">
      <c r="A20" s="2" t="s">
        <v>16</v>
      </c>
      <c r="B20" s="13">
        <v>17.75</v>
      </c>
      <c r="C20" s="13"/>
      <c r="D20" s="13">
        <f t="shared" si="0"/>
        <v>17.75</v>
      </c>
      <c r="E20" s="13">
        <v>17.75</v>
      </c>
      <c r="F20" s="13"/>
      <c r="G20" s="13">
        <f t="shared" si="2"/>
        <v>17.75</v>
      </c>
      <c r="H20" s="13">
        <v>15</v>
      </c>
      <c r="I20" s="13"/>
      <c r="J20" s="13">
        <f t="shared" si="3"/>
        <v>15</v>
      </c>
      <c r="K20" s="27">
        <f t="shared" si="1"/>
        <v>0.84507042253521125</v>
      </c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</row>
    <row r="21" spans="1:241" x14ac:dyDescent="0.2">
      <c r="A21" s="2" t="s">
        <v>7</v>
      </c>
      <c r="B21" s="13">
        <v>60</v>
      </c>
      <c r="C21" s="13">
        <v>2</v>
      </c>
      <c r="D21" s="13">
        <f t="shared" si="0"/>
        <v>62</v>
      </c>
      <c r="E21" s="13">
        <v>60</v>
      </c>
      <c r="F21" s="13">
        <v>2</v>
      </c>
      <c r="G21" s="13">
        <f t="shared" si="2"/>
        <v>62</v>
      </c>
      <c r="H21" s="13">
        <v>57</v>
      </c>
      <c r="I21" s="13">
        <v>2</v>
      </c>
      <c r="J21" s="13">
        <f t="shared" si="3"/>
        <v>59</v>
      </c>
      <c r="K21" s="27">
        <f t="shared" si="1"/>
        <v>0.95161290322580649</v>
      </c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</row>
    <row r="22" spans="1:241" ht="12.75" customHeight="1" x14ac:dyDescent="0.2">
      <c r="A22" s="32" t="s">
        <v>20</v>
      </c>
      <c r="B22" s="13">
        <v>23</v>
      </c>
      <c r="C22" s="13"/>
      <c r="D22" s="13">
        <f t="shared" si="0"/>
        <v>23</v>
      </c>
      <c r="E22" s="13">
        <v>23</v>
      </c>
      <c r="F22" s="13"/>
      <c r="G22" s="13">
        <f t="shared" si="2"/>
        <v>23</v>
      </c>
      <c r="H22" s="13">
        <v>22</v>
      </c>
      <c r="I22" s="13"/>
      <c r="J22" s="13">
        <f t="shared" si="3"/>
        <v>22</v>
      </c>
      <c r="K22" s="27">
        <f t="shared" si="1"/>
        <v>0.95652173913043481</v>
      </c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</row>
    <row r="23" spans="1:241" x14ac:dyDescent="0.2">
      <c r="A23" s="32" t="s">
        <v>8</v>
      </c>
      <c r="B23" s="13">
        <v>41</v>
      </c>
      <c r="C23" s="13"/>
      <c r="D23" s="13">
        <f t="shared" si="0"/>
        <v>41</v>
      </c>
      <c r="E23" s="13">
        <v>44</v>
      </c>
      <c r="F23" s="13"/>
      <c r="G23" s="13">
        <f t="shared" si="2"/>
        <v>44</v>
      </c>
      <c r="H23" s="13">
        <v>41</v>
      </c>
      <c r="I23" s="13"/>
      <c r="J23" s="13">
        <f t="shared" si="3"/>
        <v>41</v>
      </c>
      <c r="K23" s="27">
        <f t="shared" si="1"/>
        <v>0.93181818181818177</v>
      </c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</row>
    <row r="24" spans="1:241" x14ac:dyDescent="0.2">
      <c r="A24" s="32" t="s">
        <v>2</v>
      </c>
      <c r="B24" s="13">
        <v>11</v>
      </c>
      <c r="C24" s="13"/>
      <c r="D24" s="13">
        <f t="shared" si="0"/>
        <v>11</v>
      </c>
      <c r="E24" s="13">
        <v>9</v>
      </c>
      <c r="F24" s="13"/>
      <c r="G24" s="13">
        <f t="shared" si="2"/>
        <v>9</v>
      </c>
      <c r="H24" s="13">
        <v>9</v>
      </c>
      <c r="I24" s="13"/>
      <c r="J24" s="13">
        <f t="shared" si="3"/>
        <v>9</v>
      </c>
      <c r="K24" s="27">
        <f t="shared" si="1"/>
        <v>1</v>
      </c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  <c r="GP24" s="1"/>
      <c r="GQ24" s="1"/>
      <c r="GR24" s="1"/>
      <c r="GS24" s="1"/>
      <c r="GT24" s="1"/>
      <c r="GU24" s="1"/>
      <c r="GV24" s="1"/>
      <c r="GW24" s="1"/>
      <c r="GX24" s="1"/>
      <c r="GY24" s="1"/>
      <c r="GZ24" s="1"/>
      <c r="HA24" s="1"/>
      <c r="HB24" s="1"/>
      <c r="HC24" s="1"/>
      <c r="HD24" s="1"/>
      <c r="HE24" s="1"/>
      <c r="HF24" s="1"/>
      <c r="HG24" s="1"/>
      <c r="HH24" s="1"/>
      <c r="HI24" s="1"/>
      <c r="HJ24" s="1"/>
      <c r="HK24" s="1"/>
      <c r="HL24" s="1"/>
      <c r="HM24" s="1"/>
      <c r="HN24" s="1"/>
      <c r="HO24" s="1"/>
      <c r="HP24" s="1"/>
      <c r="HQ24" s="1"/>
      <c r="HR24" s="1"/>
      <c r="HS24" s="1"/>
      <c r="HT24" s="1"/>
      <c r="HU24" s="1"/>
      <c r="HV24" s="1"/>
      <c r="HW24" s="1"/>
      <c r="HX24" s="1"/>
      <c r="HY24" s="1"/>
      <c r="HZ24" s="1"/>
      <c r="IA24" s="1"/>
      <c r="IB24" s="1"/>
      <c r="IC24" s="1"/>
      <c r="ID24" s="1"/>
      <c r="IE24" s="1"/>
      <c r="IF24" s="1"/>
      <c r="IG24" s="1"/>
    </row>
    <row r="25" spans="1:241" x14ac:dyDescent="0.2">
      <c r="A25" s="33" t="s">
        <v>25</v>
      </c>
      <c r="B25" s="13">
        <v>32</v>
      </c>
      <c r="C25" s="13"/>
      <c r="D25" s="13">
        <f t="shared" si="0"/>
        <v>32</v>
      </c>
      <c r="E25" s="13">
        <v>23</v>
      </c>
      <c r="F25" s="13"/>
      <c r="G25" s="13">
        <f t="shared" si="2"/>
        <v>23</v>
      </c>
      <c r="H25" s="13">
        <v>23</v>
      </c>
      <c r="I25" s="13"/>
      <c r="J25" s="13">
        <f t="shared" si="3"/>
        <v>23</v>
      </c>
      <c r="K25" s="27">
        <f t="shared" si="1"/>
        <v>1</v>
      </c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</row>
    <row r="26" spans="1:241" x14ac:dyDescent="0.2">
      <c r="A26" s="3" t="s">
        <v>17</v>
      </c>
      <c r="B26" s="13">
        <v>9</v>
      </c>
      <c r="C26" s="13"/>
      <c r="D26" s="13">
        <f t="shared" si="0"/>
        <v>9</v>
      </c>
      <c r="E26" s="13">
        <v>12</v>
      </c>
      <c r="F26" s="13"/>
      <c r="G26" s="13">
        <f t="shared" si="2"/>
        <v>12</v>
      </c>
      <c r="H26" s="13">
        <v>10</v>
      </c>
      <c r="I26" s="13"/>
      <c r="J26" s="13">
        <f t="shared" si="3"/>
        <v>10</v>
      </c>
      <c r="K26" s="27">
        <f t="shared" si="1"/>
        <v>0.83333333333333337</v>
      </c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</row>
    <row r="27" spans="1:241" x14ac:dyDescent="0.2">
      <c r="A27" s="11" t="s">
        <v>3</v>
      </c>
      <c r="B27" s="14">
        <f t="shared" ref="B27:G27" si="4">SUM(B10:B26)</f>
        <v>307.25</v>
      </c>
      <c r="C27" s="14">
        <f t="shared" si="4"/>
        <v>2</v>
      </c>
      <c r="D27" s="14">
        <f t="shared" si="4"/>
        <v>309.25</v>
      </c>
      <c r="E27" s="14">
        <f t="shared" si="4"/>
        <v>307.75</v>
      </c>
      <c r="F27" s="14">
        <f t="shared" si="4"/>
        <v>2</v>
      </c>
      <c r="G27" s="14">
        <f t="shared" si="4"/>
        <v>309.75</v>
      </c>
      <c r="H27" s="14">
        <f>SUM(H10:H26)</f>
        <v>283</v>
      </c>
      <c r="I27" s="14">
        <f>SUM(I10:I26)</f>
        <v>2</v>
      </c>
      <c r="J27" s="14">
        <f>SUM(J10:J26)</f>
        <v>285</v>
      </c>
      <c r="K27" s="27">
        <f t="shared" si="1"/>
        <v>0.92009685230024219</v>
      </c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</row>
    <row r="28" spans="1:241" x14ac:dyDescent="0.2">
      <c r="A28" s="4"/>
      <c r="B28" s="13"/>
      <c r="C28" s="13"/>
      <c r="D28" s="13"/>
      <c r="E28" s="13"/>
      <c r="F28" s="13"/>
      <c r="G28" s="13"/>
      <c r="H28" s="13"/>
      <c r="I28" s="13"/>
      <c r="J28" s="13"/>
      <c r="K28" s="27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</row>
    <row r="29" spans="1:241" x14ac:dyDescent="0.2">
      <c r="A29" s="5" t="s">
        <v>19</v>
      </c>
      <c r="B29" s="29">
        <v>88</v>
      </c>
      <c r="C29" s="29">
        <f>SUM(C30:C30)</f>
        <v>0</v>
      </c>
      <c r="D29" s="30">
        <f>SUM(B29:C29)</f>
        <v>88</v>
      </c>
      <c r="E29" s="30">
        <v>88</v>
      </c>
      <c r="F29" s="30"/>
      <c r="G29" s="30">
        <f>SUM(E29:F29)</f>
        <v>88</v>
      </c>
      <c r="H29" s="30">
        <v>77</v>
      </c>
      <c r="I29" s="30"/>
      <c r="J29" s="30">
        <f>SUM(H29:I29)</f>
        <v>77</v>
      </c>
      <c r="K29" s="27">
        <f t="shared" si="1"/>
        <v>0.875</v>
      </c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</row>
    <row r="30" spans="1:241" x14ac:dyDescent="0.2">
      <c r="A30" s="4"/>
      <c r="B30" s="15"/>
      <c r="C30" s="16"/>
      <c r="D30" s="16"/>
      <c r="E30" s="13"/>
      <c r="F30" s="13"/>
      <c r="G30" s="13"/>
      <c r="H30" s="13"/>
      <c r="I30" s="13"/>
      <c r="J30" s="13"/>
      <c r="K30" s="27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</row>
    <row r="31" spans="1:241" x14ac:dyDescent="0.2">
      <c r="A31" s="2"/>
      <c r="B31" s="17"/>
      <c r="C31" s="17"/>
      <c r="D31" s="18"/>
      <c r="E31" s="18"/>
      <c r="F31" s="18"/>
      <c r="G31" s="18"/>
      <c r="H31" s="18"/>
      <c r="I31" s="18"/>
      <c r="J31" s="18"/>
      <c r="K31" s="36">
        <f>SUM(J32/G32)</f>
        <v>0.91011942174732874</v>
      </c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</row>
    <row r="32" spans="1:241" x14ac:dyDescent="0.2">
      <c r="A32" s="6" t="s">
        <v>1</v>
      </c>
      <c r="B32" s="19">
        <f t="shared" ref="B32:G32" si="5">B27+B29</f>
        <v>395.25</v>
      </c>
      <c r="C32" s="19">
        <f t="shared" si="5"/>
        <v>2</v>
      </c>
      <c r="D32" s="20">
        <f t="shared" si="5"/>
        <v>397.25</v>
      </c>
      <c r="E32" s="20">
        <f t="shared" si="5"/>
        <v>395.75</v>
      </c>
      <c r="F32" s="20">
        <f t="shared" si="5"/>
        <v>2</v>
      </c>
      <c r="G32" s="25">
        <f t="shared" si="5"/>
        <v>397.75</v>
      </c>
      <c r="H32" s="20">
        <f>H27+H29</f>
        <v>360</v>
      </c>
      <c r="I32" s="20">
        <f>I27+I29</f>
        <v>2</v>
      </c>
      <c r="J32" s="25">
        <f>J27+J29</f>
        <v>362</v>
      </c>
      <c r="K32" s="36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</row>
    <row r="33" spans="1:241" x14ac:dyDescent="0.2">
      <c r="A33" s="7"/>
      <c r="B33" s="21"/>
      <c r="C33" s="21"/>
      <c r="D33" s="22"/>
      <c r="E33" s="23"/>
      <c r="F33" s="23"/>
      <c r="G33" s="23"/>
      <c r="H33" s="23"/>
      <c r="I33" s="23"/>
      <c r="J33" s="23"/>
      <c r="K33" s="36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</row>
    <row r="34" spans="1:241" x14ac:dyDescent="0.2">
      <c r="B34" s="24"/>
      <c r="C34" s="24"/>
      <c r="D34" s="24"/>
      <c r="E34" s="24"/>
      <c r="F34" s="24"/>
      <c r="G34" s="24"/>
    </row>
  </sheetData>
  <mergeCells count="18">
    <mergeCell ref="A1:D1"/>
    <mergeCell ref="B6:D6"/>
    <mergeCell ref="B7:B8"/>
    <mergeCell ref="C7:C8"/>
    <mergeCell ref="D7:D8"/>
    <mergeCell ref="A6:A8"/>
    <mergeCell ref="C4:D4"/>
    <mergeCell ref="J7:J8"/>
    <mergeCell ref="K6:K8"/>
    <mergeCell ref="K31:K33"/>
    <mergeCell ref="A3:K3"/>
    <mergeCell ref="G7:G8"/>
    <mergeCell ref="E7:E8"/>
    <mergeCell ref="F7:F8"/>
    <mergeCell ref="E6:G6"/>
    <mergeCell ref="H6:J6"/>
    <mergeCell ref="H7:H8"/>
    <mergeCell ref="I7:I8"/>
  </mergeCells>
  <phoneticPr fontId="0" type="noConversion"/>
  <printOptions horizontalCentered="1"/>
  <pageMargins left="0.59055118110236227" right="0.59055118110236227" top="1.3779527559055118" bottom="0.78740157480314965" header="0.51181102362204722" footer="0.51181102362204722"/>
  <pageSetup paperSize="8" orientation="landscape" useFirstPageNumber="1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11.28515625" defaultRowHeight="12.75" x14ac:dyDescent="0.2"/>
  <sheetData>
    <row r="1" s="1" customFormat="1" x14ac:dyDescent="0.2"/>
  </sheetData>
  <phoneticPr fontId="0" type="noConversion"/>
  <pageMargins left="0.78749999999999998" right="0.78749999999999998" top="0.78749999999999998" bottom="0.78749999999999998" header="0.5" footer="0.5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11.28515625" defaultRowHeight="12.75" x14ac:dyDescent="0.2"/>
  <sheetData>
    <row r="1" s="1" customFormat="1" x14ac:dyDescent="0.2"/>
  </sheetData>
  <phoneticPr fontId="0" type="noConversion"/>
  <pageMargins left="0.78749999999999998" right="0.78749999999999998" top="0.78749999999999998" bottom="0.78749999999999998" header="0.5" footer="0.5"/>
  <pageSetup paperSize="9" firstPageNumber="0" orientation="portrait" horizontalDpi="300" verticalDpi="300"/>
  <headerFooter alignWithMargins="0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Udvardi Katalin</dc:creator>
  <cp:keywords/>
  <dc:description/>
  <cp:lastModifiedBy>Boráros Barbara</cp:lastModifiedBy>
  <cp:revision>5</cp:revision>
  <cp:lastPrinted>2024-05-24T07:51:25Z</cp:lastPrinted>
  <dcterms:created xsi:type="dcterms:W3CDTF">2001-05-07T16:20:50Z</dcterms:created>
  <dcterms:modified xsi:type="dcterms:W3CDTF">2024-05-24T07:51:31Z</dcterms:modified>
</cp:coreProperties>
</file>