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3EF2841E-56C8-4381-B43A-FD28D8A16A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1" l="1"/>
  <c r="D11" i="1"/>
  <c r="G11" i="1"/>
  <c r="H11" i="1"/>
  <c r="I24" i="1"/>
  <c r="I26" i="1" s="1"/>
  <c r="D12" i="1"/>
  <c r="B24" i="1"/>
  <c r="B26" i="1"/>
  <c r="C24" i="1"/>
  <c r="C26" i="1" s="1"/>
  <c r="E24" i="1"/>
  <c r="E26" i="1"/>
  <c r="F24" i="1"/>
  <c r="K24" i="1"/>
  <c r="L24" i="1"/>
  <c r="L26" i="1"/>
  <c r="G25" i="1"/>
  <c r="K26" i="1"/>
  <c r="D25" i="1"/>
  <c r="G12" i="1"/>
  <c r="G13" i="1"/>
  <c r="H13" i="1"/>
  <c r="G14" i="1"/>
  <c r="G15" i="1"/>
  <c r="G16" i="1"/>
  <c r="G17" i="1"/>
  <c r="H17" i="1" s="1"/>
  <c r="J17" i="1" s="1"/>
  <c r="G18" i="1"/>
  <c r="G19" i="1"/>
  <c r="G20" i="1"/>
  <c r="G21" i="1"/>
  <c r="G22" i="1"/>
  <c r="H22" i="1" s="1"/>
  <c r="J22" i="1" s="1"/>
  <c r="G23" i="1"/>
  <c r="D14" i="1"/>
  <c r="H14" i="1" s="1"/>
  <c r="J14" i="1" s="1"/>
  <c r="D15" i="1"/>
  <c r="H15" i="1"/>
  <c r="J15" i="1" s="1"/>
  <c r="D16" i="1"/>
  <c r="H16" i="1" s="1"/>
  <c r="J16" i="1" s="1"/>
  <c r="D17" i="1"/>
  <c r="D18" i="1"/>
  <c r="H18" i="1" s="1"/>
  <c r="D19" i="1"/>
  <c r="H19" i="1"/>
  <c r="J19" i="1" s="1"/>
  <c r="D20" i="1"/>
  <c r="D21" i="1"/>
  <c r="H21" i="1"/>
  <c r="J21" i="1" s="1"/>
  <c r="D22" i="1"/>
  <c r="D23" i="1"/>
  <c r="H23" i="1"/>
  <c r="J23" i="1" s="1"/>
  <c r="G10" i="1"/>
  <c r="G24" i="1" s="1"/>
  <c r="D10" i="1"/>
  <c r="F26" i="1"/>
  <c r="F40" i="1"/>
  <c r="H20" i="1"/>
  <c r="J20" i="1" s="1"/>
  <c r="H12" i="1"/>
  <c r="D24" i="1" l="1"/>
  <c r="G26" i="1"/>
  <c r="H25" i="1"/>
  <c r="J25" i="1" s="1"/>
  <c r="D26" i="1"/>
  <c r="H10" i="1"/>
  <c r="H24" i="1" s="1"/>
  <c r="H26" i="1" l="1"/>
  <c r="J10" i="1"/>
  <c r="J24" i="1" s="1"/>
  <c r="J26" i="1" s="1"/>
</calcChain>
</file>

<file path=xl/sharedStrings.xml><?xml version="1.0" encoding="utf-8"?>
<sst xmlns="http://schemas.openxmlformats.org/spreadsheetml/2006/main" count="33" uniqueCount="33">
  <si>
    <t>Intézmény neve</t>
  </si>
  <si>
    <t>Intézmények összesen</t>
  </si>
  <si>
    <t>Komárom Város Önkormányzata</t>
  </si>
  <si>
    <t>Komáromi Aprótalpak Bölcsőde</t>
  </si>
  <si>
    <t>Jókai Mór Városi Könyvtár</t>
  </si>
  <si>
    <t>Komárom Város összesen</t>
  </si>
  <si>
    <t>Komáromi Gesztenyés Óvoda</t>
  </si>
  <si>
    <t>Komáromi Polgármesteri Hivatal</t>
  </si>
  <si>
    <t>Komáromi Csillag Óvoda</t>
  </si>
  <si>
    <t>Komáromi Kistáltos Óvoda</t>
  </si>
  <si>
    <t>Komáromi Napsugár Óvoda</t>
  </si>
  <si>
    <t>Komáromi Szivárvány Óvoda</t>
  </si>
  <si>
    <t>Komáromi Szőnyi Színes Óvoda</t>
  </si>
  <si>
    <t>Komáromi Tóparti Óvoda</t>
  </si>
  <si>
    <t>Komáromi Klapka György Múzeum</t>
  </si>
  <si>
    <t>Alaptevékenység költségvetési bevételei</t>
  </si>
  <si>
    <t>Alaptevékenység költségvetési kiadásai</t>
  </si>
  <si>
    <t>Alaptevékenység költségvetési egyenlege</t>
  </si>
  <si>
    <t>Alaptevékenység finanszírozási bevételei</t>
  </si>
  <si>
    <t>Alaptevékenység finanszírozási kiadásai</t>
  </si>
  <si>
    <t>Alaptevékenység finanszírozási egyenlege</t>
  </si>
  <si>
    <t>Alaptevékenység maradványa</t>
  </si>
  <si>
    <t>E Ft</t>
  </si>
  <si>
    <t>Maradvány elvonás, átcsoportosítás</t>
  </si>
  <si>
    <t>Komáromi Tám-Pont Család- és Gyermekjóléti Intézmény</t>
  </si>
  <si>
    <t>Komárom Város Egyesített Szociális Intézménye</t>
  </si>
  <si>
    <t>Komárom Város Egészségügyi Alapellátási Szolgálata</t>
  </si>
  <si>
    <t>Alaptevékenység kötelezettség-vállalással terhelt maradványa</t>
  </si>
  <si>
    <t>Alaptevékenység szabad maradványa</t>
  </si>
  <si>
    <t>21. melléklet</t>
  </si>
  <si>
    <t>Felosztható szabad  maradvány</t>
  </si>
  <si>
    <t>Komárom Város 2023. évi költségvetési maradványa</t>
  </si>
  <si>
    <t>KVÖ 2023. évi költségvetésének végrehajtásáról szóló 3/2024. (V.24.)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</si>
</sst>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 CE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i/>
      <sz val="8"/>
      <name val="Arial CE"/>
      <charset val="238"/>
    </font>
    <font>
      <b/>
      <u/>
      <sz val="10"/>
      <name val="Arial CE"/>
      <charset val="238"/>
    </font>
    <font>
      <b/>
      <sz val="7"/>
      <name val="Arial CE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 vertical="center"/>
    </xf>
    <xf numFmtId="0" fontId="5" fillId="0" borderId="0" xfId="0" applyFont="1"/>
    <xf numFmtId="3" fontId="5" fillId="0" borderId="0" xfId="0" applyNumberFormat="1" applyFont="1"/>
    <xf numFmtId="0" fontId="3" fillId="0" borderId="0" xfId="0" applyFont="1"/>
    <xf numFmtId="3" fontId="0" fillId="0" borderId="0" xfId="0" applyNumberFormat="1"/>
    <xf numFmtId="0" fontId="4" fillId="0" borderId="2" xfId="0" applyFont="1" applyBorder="1"/>
    <xf numFmtId="3" fontId="4" fillId="0" borderId="2" xfId="0" applyNumberFormat="1" applyFont="1" applyBorder="1"/>
    <xf numFmtId="3" fontId="6" fillId="0" borderId="2" xfId="0" applyNumberFormat="1" applyFont="1" applyBorder="1"/>
    <xf numFmtId="0" fontId="7" fillId="0" borderId="2" xfId="0" applyFont="1" applyBorder="1"/>
    <xf numFmtId="3" fontId="7" fillId="0" borderId="2" xfId="0" applyNumberFormat="1" applyFont="1" applyBorder="1"/>
    <xf numFmtId="0" fontId="8" fillId="0" borderId="0" xfId="0" applyFont="1" applyAlignment="1">
      <alignment horizontal="left"/>
    </xf>
    <xf numFmtId="3" fontId="8" fillId="0" borderId="0" xfId="0" applyNumberFormat="1" applyFont="1"/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3" xfId="0" applyBorder="1"/>
    <xf numFmtId="3" fontId="6" fillId="0" borderId="2" xfId="0" applyNumberFormat="1" applyFont="1" applyBorder="1" applyAlignment="1">
      <alignment horizontal="right"/>
    </xf>
    <xf numFmtId="3" fontId="4" fillId="2" borderId="2" xfId="0" applyNumberFormat="1" applyFont="1" applyFill="1" applyBorder="1"/>
    <xf numFmtId="3" fontId="7" fillId="2" borderId="2" xfId="0" applyNumberFormat="1" applyFont="1" applyFill="1" applyBorder="1"/>
    <xf numFmtId="0" fontId="4" fillId="0" borderId="2" xfId="0" applyFont="1" applyBorder="1" applyAlignment="1">
      <alignment wrapText="1"/>
    </xf>
    <xf numFmtId="0" fontId="6" fillId="0" borderId="2" xfId="0" applyFont="1" applyBorder="1"/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horizontal="right"/>
    </xf>
    <xf numFmtId="0" fontId="0" fillId="0" borderId="8" xfId="0" applyBorder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1" xfId="0" applyBorder="1"/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0"/>
  <sheetViews>
    <sheetView showZeros="0" tabSelected="1" zoomScale="130" zoomScaleNormal="130" workbookViewId="0">
      <selection activeCell="D3" sqref="D3:L3"/>
    </sheetView>
  </sheetViews>
  <sheetFormatPr defaultRowHeight="12.75" x14ac:dyDescent="0.2"/>
  <cols>
    <col min="1" max="1" width="40.140625" bestFit="1" customWidth="1"/>
    <col min="2" max="3" width="11.85546875" customWidth="1"/>
    <col min="4" max="4" width="11.7109375" customWidth="1"/>
    <col min="5" max="10" width="11.85546875" customWidth="1"/>
    <col min="11" max="12" width="10.7109375" customWidth="1"/>
  </cols>
  <sheetData>
    <row r="1" spans="1:12" x14ac:dyDescent="0.2">
      <c r="K1" s="25" t="s">
        <v>29</v>
      </c>
      <c r="L1" s="25"/>
    </row>
    <row r="2" spans="1:12" ht="12.75" customHeight="1" x14ac:dyDescent="0.2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ht="12.75" customHeight="1" x14ac:dyDescent="0.2">
      <c r="A3" s="21"/>
      <c r="B3" s="21"/>
      <c r="C3" s="21"/>
      <c r="D3" s="22" t="s">
        <v>32</v>
      </c>
      <c r="E3" s="23"/>
      <c r="F3" s="23"/>
      <c r="G3" s="23"/>
      <c r="H3" s="23"/>
      <c r="I3" s="23"/>
      <c r="J3" s="23"/>
      <c r="K3" s="23"/>
      <c r="L3" s="24"/>
    </row>
    <row r="4" spans="1:12" x14ac:dyDescent="0.2">
      <c r="K4" s="26" t="s">
        <v>22</v>
      </c>
      <c r="L4" s="26"/>
    </row>
    <row r="5" spans="1:12" ht="22.5" customHeight="1" x14ac:dyDescent="0.2">
      <c r="A5" s="30" t="s">
        <v>0</v>
      </c>
      <c r="B5" s="28" t="s">
        <v>15</v>
      </c>
      <c r="C5" s="28" t="s">
        <v>16</v>
      </c>
      <c r="D5" s="28" t="s">
        <v>17</v>
      </c>
      <c r="E5" s="28" t="s">
        <v>18</v>
      </c>
      <c r="F5" s="28" t="s">
        <v>19</v>
      </c>
      <c r="G5" s="28" t="s">
        <v>20</v>
      </c>
      <c r="H5" s="33" t="s">
        <v>21</v>
      </c>
      <c r="I5" s="33" t="s">
        <v>27</v>
      </c>
      <c r="J5" s="33" t="s">
        <v>28</v>
      </c>
      <c r="K5" s="28" t="s">
        <v>23</v>
      </c>
      <c r="L5" s="35" t="s">
        <v>30</v>
      </c>
    </row>
    <row r="6" spans="1:12" ht="24.75" customHeight="1" x14ac:dyDescent="0.2">
      <c r="A6" s="31"/>
      <c r="B6" s="29"/>
      <c r="C6" s="29"/>
      <c r="D6" s="29"/>
      <c r="E6" s="29"/>
      <c r="F6" s="29"/>
      <c r="G6" s="29"/>
      <c r="H6" s="34"/>
      <c r="I6" s="34"/>
      <c r="J6" s="34"/>
      <c r="K6" s="29"/>
      <c r="L6" s="36"/>
    </row>
    <row r="7" spans="1:12" ht="17.25" customHeight="1" x14ac:dyDescent="0.2">
      <c r="A7" s="31"/>
      <c r="B7" s="29"/>
      <c r="C7" s="29"/>
      <c r="D7" s="29"/>
      <c r="E7" s="29"/>
      <c r="F7" s="29"/>
      <c r="G7" s="29"/>
      <c r="H7" s="34"/>
      <c r="I7" s="34"/>
      <c r="J7" s="34"/>
      <c r="K7" s="29"/>
      <c r="L7" s="36"/>
    </row>
    <row r="8" spans="1:12" ht="26.25" customHeight="1" x14ac:dyDescent="0.2">
      <c r="A8" s="31"/>
      <c r="B8" s="29"/>
      <c r="C8" s="29"/>
      <c r="D8" s="29"/>
      <c r="E8" s="29"/>
      <c r="F8" s="29"/>
      <c r="G8" s="29"/>
      <c r="H8" s="34"/>
      <c r="I8" s="34"/>
      <c r="J8" s="34"/>
      <c r="K8" s="29"/>
      <c r="L8" s="36"/>
    </row>
    <row r="9" spans="1:12" ht="9.75" customHeight="1" x14ac:dyDescent="0.2">
      <c r="A9" s="32"/>
      <c r="B9" s="1"/>
      <c r="C9" s="1"/>
      <c r="D9" s="1"/>
      <c r="E9" s="1"/>
      <c r="F9" s="1"/>
      <c r="G9" s="1"/>
      <c r="H9" s="13"/>
      <c r="I9" s="13"/>
      <c r="J9" s="13"/>
      <c r="K9" s="1"/>
      <c r="L9" s="15"/>
    </row>
    <row r="10" spans="1:12" ht="13.5" customHeight="1" x14ac:dyDescent="0.2">
      <c r="A10" s="6" t="s">
        <v>7</v>
      </c>
      <c r="B10" s="7">
        <v>30370</v>
      </c>
      <c r="C10" s="17">
        <v>867289</v>
      </c>
      <c r="D10" s="7">
        <f t="shared" ref="D10:D23" si="0">SUM(B10-C10)</f>
        <v>-836919</v>
      </c>
      <c r="E10" s="17">
        <v>837897</v>
      </c>
      <c r="F10" s="7"/>
      <c r="G10" s="7">
        <f>SUM(E10-F10)</f>
        <v>837897</v>
      </c>
      <c r="H10" s="8">
        <f>SUM(G10,D10)</f>
        <v>978</v>
      </c>
      <c r="I10" s="8">
        <v>978</v>
      </c>
      <c r="J10" s="7">
        <f>SUM(H10-I10)</f>
        <v>0</v>
      </c>
      <c r="K10" s="17"/>
      <c r="L10" s="16"/>
    </row>
    <row r="11" spans="1:12" ht="13.5" customHeight="1" x14ac:dyDescent="0.2">
      <c r="A11" s="19" t="s">
        <v>25</v>
      </c>
      <c r="B11" s="7">
        <v>1983</v>
      </c>
      <c r="C11" s="7">
        <v>596337</v>
      </c>
      <c r="D11" s="7">
        <f>SUM(B11-C11)</f>
        <v>-594354</v>
      </c>
      <c r="E11" s="7">
        <v>594442</v>
      </c>
      <c r="F11" s="7"/>
      <c r="G11" s="7">
        <f>SUM(E11-F11)</f>
        <v>594442</v>
      </c>
      <c r="H11" s="8">
        <f>SUM(G11,D11)</f>
        <v>88</v>
      </c>
      <c r="I11" s="8">
        <v>88</v>
      </c>
      <c r="J11" s="7"/>
      <c r="K11" s="7"/>
      <c r="L11" s="16"/>
    </row>
    <row r="12" spans="1:12" ht="13.5" customHeight="1" x14ac:dyDescent="0.2">
      <c r="A12" s="6" t="s">
        <v>24</v>
      </c>
      <c r="B12" s="7">
        <v>5</v>
      </c>
      <c r="C12" s="7">
        <v>178186</v>
      </c>
      <c r="D12" s="7">
        <f t="shared" si="0"/>
        <v>-178181</v>
      </c>
      <c r="E12" s="7">
        <v>178541</v>
      </c>
      <c r="F12" s="7"/>
      <c r="G12" s="7">
        <f t="shared" ref="G12:G23" si="1">SUM(E12-F12)</f>
        <v>178541</v>
      </c>
      <c r="H12" s="8">
        <f t="shared" ref="H12:H23" si="2">SUM(G12,D12)</f>
        <v>360</v>
      </c>
      <c r="I12" s="8">
        <v>360</v>
      </c>
      <c r="J12" s="7"/>
      <c r="K12" s="7"/>
      <c r="L12" s="16"/>
    </row>
    <row r="13" spans="1:12" ht="13.5" customHeight="1" x14ac:dyDescent="0.2">
      <c r="A13" s="6" t="s">
        <v>3</v>
      </c>
      <c r="B13" s="7">
        <v>1069</v>
      </c>
      <c r="C13" s="7">
        <v>351000</v>
      </c>
      <c r="D13" s="7">
        <f>SUM(B13-C13)</f>
        <v>-349931</v>
      </c>
      <c r="E13" s="7">
        <v>350313</v>
      </c>
      <c r="F13" s="7"/>
      <c r="G13" s="7">
        <f t="shared" si="1"/>
        <v>350313</v>
      </c>
      <c r="H13" s="8">
        <f>SUM(G13,D13)</f>
        <v>382</v>
      </c>
      <c r="I13" s="8">
        <v>382</v>
      </c>
      <c r="J13" s="7"/>
      <c r="K13" s="7"/>
      <c r="L13" s="16"/>
    </row>
    <row r="14" spans="1:12" ht="13.5" customHeight="1" x14ac:dyDescent="0.2">
      <c r="A14" s="6" t="s">
        <v>4</v>
      </c>
      <c r="B14" s="7">
        <v>856</v>
      </c>
      <c r="C14" s="7">
        <v>73142</v>
      </c>
      <c r="D14" s="7">
        <f t="shared" si="0"/>
        <v>-72286</v>
      </c>
      <c r="E14" s="7">
        <v>72482</v>
      </c>
      <c r="F14" s="7"/>
      <c r="G14" s="7">
        <f t="shared" si="1"/>
        <v>72482</v>
      </c>
      <c r="H14" s="8">
        <f t="shared" si="2"/>
        <v>196</v>
      </c>
      <c r="I14" s="8">
        <v>196</v>
      </c>
      <c r="J14" s="7">
        <f t="shared" ref="J14:J23" si="3">SUM(H14-I14)</f>
        <v>0</v>
      </c>
      <c r="K14" s="7"/>
      <c r="L14" s="16"/>
    </row>
    <row r="15" spans="1:12" ht="13.5" customHeight="1" x14ac:dyDescent="0.2">
      <c r="A15" s="6" t="s">
        <v>8</v>
      </c>
      <c r="B15" s="7">
        <v>690</v>
      </c>
      <c r="C15" s="7">
        <v>113401</v>
      </c>
      <c r="D15" s="7">
        <f t="shared" si="0"/>
        <v>-112711</v>
      </c>
      <c r="E15" s="7">
        <v>113171</v>
      </c>
      <c r="F15" s="7"/>
      <c r="G15" s="7">
        <f t="shared" si="1"/>
        <v>113171</v>
      </c>
      <c r="H15" s="8">
        <f t="shared" si="2"/>
        <v>460</v>
      </c>
      <c r="I15" s="8">
        <v>460</v>
      </c>
      <c r="J15" s="7">
        <f t="shared" si="3"/>
        <v>0</v>
      </c>
      <c r="K15" s="7"/>
      <c r="L15" s="16"/>
    </row>
    <row r="16" spans="1:12" ht="13.5" customHeight="1" x14ac:dyDescent="0.2">
      <c r="A16" s="6" t="s">
        <v>6</v>
      </c>
      <c r="B16" s="7">
        <v>106</v>
      </c>
      <c r="C16" s="7">
        <v>169276</v>
      </c>
      <c r="D16" s="7">
        <f t="shared" si="0"/>
        <v>-169170</v>
      </c>
      <c r="E16" s="7">
        <v>169333</v>
      </c>
      <c r="F16" s="7"/>
      <c r="G16" s="7">
        <f t="shared" si="1"/>
        <v>169333</v>
      </c>
      <c r="H16" s="8">
        <f t="shared" si="2"/>
        <v>163</v>
      </c>
      <c r="I16" s="8">
        <v>163</v>
      </c>
      <c r="J16" s="7">
        <f t="shared" si="3"/>
        <v>0</v>
      </c>
      <c r="K16" s="7"/>
      <c r="L16" s="16"/>
    </row>
    <row r="17" spans="1:16" ht="13.5" customHeight="1" x14ac:dyDescent="0.2">
      <c r="A17" s="6" t="s">
        <v>9</v>
      </c>
      <c r="B17" s="7">
        <v>786</v>
      </c>
      <c r="C17" s="7">
        <v>108730</v>
      </c>
      <c r="D17" s="7">
        <f t="shared" si="0"/>
        <v>-107944</v>
      </c>
      <c r="E17" s="7">
        <v>108378</v>
      </c>
      <c r="F17" s="7"/>
      <c r="G17" s="7">
        <f t="shared" si="1"/>
        <v>108378</v>
      </c>
      <c r="H17" s="8">
        <f t="shared" si="2"/>
        <v>434</v>
      </c>
      <c r="I17" s="8">
        <v>434</v>
      </c>
      <c r="J17" s="7">
        <f t="shared" si="3"/>
        <v>0</v>
      </c>
      <c r="K17" s="7"/>
      <c r="L17" s="16"/>
    </row>
    <row r="18" spans="1:16" ht="13.5" customHeight="1" x14ac:dyDescent="0.2">
      <c r="A18" s="6" t="s">
        <v>10</v>
      </c>
      <c r="B18" s="7">
        <v>41</v>
      </c>
      <c r="C18" s="7">
        <v>96348</v>
      </c>
      <c r="D18" s="7">
        <f t="shared" si="0"/>
        <v>-96307</v>
      </c>
      <c r="E18" s="7">
        <v>97072</v>
      </c>
      <c r="F18" s="7"/>
      <c r="G18" s="7">
        <f t="shared" si="1"/>
        <v>97072</v>
      </c>
      <c r="H18" s="8">
        <f t="shared" si="2"/>
        <v>765</v>
      </c>
      <c r="I18" s="8">
        <v>765</v>
      </c>
      <c r="J18" s="7"/>
      <c r="K18" s="7"/>
      <c r="L18" s="16"/>
    </row>
    <row r="19" spans="1:16" ht="13.5" customHeight="1" x14ac:dyDescent="0.2">
      <c r="A19" s="6" t="s">
        <v>11</v>
      </c>
      <c r="B19" s="7">
        <v>495</v>
      </c>
      <c r="C19" s="7">
        <v>104615</v>
      </c>
      <c r="D19" s="7">
        <f t="shared" si="0"/>
        <v>-104120</v>
      </c>
      <c r="E19" s="7">
        <v>104352</v>
      </c>
      <c r="F19" s="7"/>
      <c r="G19" s="7">
        <f t="shared" si="1"/>
        <v>104352</v>
      </c>
      <c r="H19" s="8">
        <f t="shared" si="2"/>
        <v>232</v>
      </c>
      <c r="I19" s="8">
        <v>232</v>
      </c>
      <c r="J19" s="7">
        <f t="shared" si="3"/>
        <v>0</v>
      </c>
      <c r="K19" s="7"/>
      <c r="L19" s="16"/>
    </row>
    <row r="20" spans="1:16" ht="13.5" customHeight="1" x14ac:dyDescent="0.2">
      <c r="A20" s="6" t="s">
        <v>12</v>
      </c>
      <c r="B20" s="7">
        <v>72</v>
      </c>
      <c r="C20" s="7">
        <v>137519</v>
      </c>
      <c r="D20" s="7">
        <f t="shared" si="0"/>
        <v>-137447</v>
      </c>
      <c r="E20" s="7">
        <v>137557</v>
      </c>
      <c r="F20" s="7"/>
      <c r="G20" s="7">
        <f t="shared" si="1"/>
        <v>137557</v>
      </c>
      <c r="H20" s="8">
        <f t="shared" si="2"/>
        <v>110</v>
      </c>
      <c r="I20" s="8">
        <v>110</v>
      </c>
      <c r="J20" s="7">
        <f t="shared" si="3"/>
        <v>0</v>
      </c>
      <c r="K20" s="7"/>
      <c r="L20" s="16"/>
    </row>
    <row r="21" spans="1:16" ht="13.5" customHeight="1" x14ac:dyDescent="0.2">
      <c r="A21" s="6" t="s">
        <v>13</v>
      </c>
      <c r="B21" s="7">
        <v>897</v>
      </c>
      <c r="C21" s="7">
        <v>131689</v>
      </c>
      <c r="D21" s="7">
        <f t="shared" si="0"/>
        <v>-130792</v>
      </c>
      <c r="E21" s="7">
        <v>130998</v>
      </c>
      <c r="F21" s="7"/>
      <c r="G21" s="7">
        <f t="shared" si="1"/>
        <v>130998</v>
      </c>
      <c r="H21" s="8">
        <f t="shared" si="2"/>
        <v>206</v>
      </c>
      <c r="I21" s="8">
        <v>206</v>
      </c>
      <c r="J21" s="7">
        <f t="shared" si="3"/>
        <v>0</v>
      </c>
      <c r="K21" s="7"/>
      <c r="L21" s="16"/>
    </row>
    <row r="22" spans="1:16" ht="13.5" customHeight="1" x14ac:dyDescent="0.2">
      <c r="A22" s="6" t="s">
        <v>14</v>
      </c>
      <c r="B22" s="7">
        <v>22432</v>
      </c>
      <c r="C22" s="7">
        <v>191007</v>
      </c>
      <c r="D22" s="7">
        <f t="shared" si="0"/>
        <v>-168575</v>
      </c>
      <c r="E22" s="7">
        <v>187766</v>
      </c>
      <c r="F22" s="7"/>
      <c r="G22" s="7">
        <f t="shared" si="1"/>
        <v>187766</v>
      </c>
      <c r="H22" s="8">
        <f t="shared" si="2"/>
        <v>19191</v>
      </c>
      <c r="I22" s="8">
        <v>19191</v>
      </c>
      <c r="J22" s="7">
        <f t="shared" si="3"/>
        <v>0</v>
      </c>
      <c r="K22" s="7"/>
      <c r="L22" s="16"/>
    </row>
    <row r="23" spans="1:16" ht="13.5" customHeight="1" x14ac:dyDescent="0.2">
      <c r="A23" s="6" t="s">
        <v>26</v>
      </c>
      <c r="B23" s="7">
        <v>314603</v>
      </c>
      <c r="C23" s="7">
        <v>479224</v>
      </c>
      <c r="D23" s="7">
        <f t="shared" si="0"/>
        <v>-164621</v>
      </c>
      <c r="E23" s="7">
        <v>166604</v>
      </c>
      <c r="F23" s="7"/>
      <c r="G23" s="7">
        <f t="shared" si="1"/>
        <v>166604</v>
      </c>
      <c r="H23" s="8">
        <f t="shared" si="2"/>
        <v>1983</v>
      </c>
      <c r="I23" s="8">
        <v>1983</v>
      </c>
      <c r="J23" s="7">
        <f t="shared" si="3"/>
        <v>0</v>
      </c>
      <c r="K23" s="7"/>
      <c r="L23" s="16"/>
      <c r="O23" s="5"/>
    </row>
    <row r="24" spans="1:16" ht="13.5" customHeight="1" x14ac:dyDescent="0.2">
      <c r="A24" s="20" t="s">
        <v>1</v>
      </c>
      <c r="B24" s="8">
        <f t="shared" ref="B24:H24" si="4">SUM(B10:B23)</f>
        <v>374405</v>
      </c>
      <c r="C24" s="8">
        <f t="shared" si="4"/>
        <v>3597763</v>
      </c>
      <c r="D24" s="8">
        <f t="shared" si="4"/>
        <v>-3223358</v>
      </c>
      <c r="E24" s="8">
        <f t="shared" si="4"/>
        <v>3248906</v>
      </c>
      <c r="F24" s="8">
        <f t="shared" si="4"/>
        <v>0</v>
      </c>
      <c r="G24" s="8">
        <f t="shared" si="4"/>
        <v>3248906</v>
      </c>
      <c r="H24" s="8">
        <f t="shared" si="4"/>
        <v>25548</v>
      </c>
      <c r="I24" s="8">
        <f>SUM(I10:I23)</f>
        <v>25548</v>
      </c>
      <c r="J24" s="8">
        <f>SUM(J10:J23)</f>
        <v>0</v>
      </c>
      <c r="K24" s="8">
        <f>SUM(K10:K23)</f>
        <v>0</v>
      </c>
      <c r="L24" s="8">
        <f>SUM(L10:L23)</f>
        <v>0</v>
      </c>
      <c r="P24" s="5"/>
    </row>
    <row r="25" spans="1:16" ht="13.5" customHeight="1" x14ac:dyDescent="0.2">
      <c r="A25" s="6" t="s">
        <v>2</v>
      </c>
      <c r="B25" s="7">
        <v>13020513</v>
      </c>
      <c r="C25" s="7">
        <v>9399739</v>
      </c>
      <c r="D25" s="7">
        <f>SUM(B25-C25)</f>
        <v>3620774</v>
      </c>
      <c r="E25" s="7">
        <v>6321039</v>
      </c>
      <c r="F25" s="7">
        <v>7454683</v>
      </c>
      <c r="G25" s="7">
        <f>SUM(E25-F25)</f>
        <v>-1133644</v>
      </c>
      <c r="H25" s="7">
        <f>SUM(D25,G25)</f>
        <v>2487130</v>
      </c>
      <c r="I25" s="7">
        <v>2487130</v>
      </c>
      <c r="J25" s="7">
        <f>SUM(H25-I25)</f>
        <v>0</v>
      </c>
      <c r="K25" s="17"/>
      <c r="L25" s="7"/>
    </row>
    <row r="26" spans="1:16" ht="13.5" customHeight="1" x14ac:dyDescent="0.2">
      <c r="A26" s="9" t="s">
        <v>5</v>
      </c>
      <c r="B26" s="10">
        <f t="shared" ref="B26:G26" si="5">SUM(B24:B25)</f>
        <v>13394918</v>
      </c>
      <c r="C26" s="10">
        <f t="shared" si="5"/>
        <v>12997502</v>
      </c>
      <c r="D26" s="10">
        <f t="shared" si="5"/>
        <v>397416</v>
      </c>
      <c r="E26" s="10">
        <f t="shared" si="5"/>
        <v>9569945</v>
      </c>
      <c r="F26" s="10">
        <f t="shared" si="5"/>
        <v>7454683</v>
      </c>
      <c r="G26" s="10">
        <f t="shared" si="5"/>
        <v>2115262</v>
      </c>
      <c r="H26" s="10">
        <f>SUM(H24:H25)</f>
        <v>2512678</v>
      </c>
      <c r="I26" s="10">
        <f>SUM(I24:I25)</f>
        <v>2512678</v>
      </c>
      <c r="J26" s="10">
        <f>SUM(J24:J25)</f>
        <v>0</v>
      </c>
      <c r="K26" s="18">
        <f>SUM(K24:K25)</f>
        <v>0</v>
      </c>
      <c r="L26" s="10">
        <f>SUM(L24:L25)</f>
        <v>0</v>
      </c>
    </row>
    <row r="27" spans="1:16" ht="15" customHeight="1" x14ac:dyDescent="0.2">
      <c r="G27" s="5"/>
      <c r="H27" s="5">
        <v>0</v>
      </c>
      <c r="I27" s="5"/>
      <c r="J27" s="5"/>
    </row>
    <row r="28" spans="1:16" ht="15" customHeight="1" x14ac:dyDescent="0.2">
      <c r="G28" s="2"/>
      <c r="H28" s="2"/>
      <c r="I28" s="2"/>
      <c r="J28" s="2"/>
      <c r="K28" s="2"/>
      <c r="L28" s="3"/>
    </row>
    <row r="29" spans="1:16" ht="15" customHeight="1" x14ac:dyDescent="0.2">
      <c r="G29" s="2"/>
      <c r="H29" s="2"/>
      <c r="I29" s="2"/>
      <c r="J29" s="2"/>
      <c r="K29" s="11"/>
      <c r="L29" s="12"/>
    </row>
    <row r="30" spans="1:16" ht="15.75" customHeight="1" x14ac:dyDescent="0.2"/>
    <row r="31" spans="1:16" ht="16.5" customHeight="1" x14ac:dyDescent="0.2">
      <c r="A31" s="1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6" ht="16.5" customHeight="1" x14ac:dyDescent="0.2">
      <c r="A32" s="14"/>
      <c r="B32" s="5"/>
      <c r="C32" s="5"/>
      <c r="D32" s="5"/>
      <c r="E32" s="5"/>
      <c r="F32" s="5"/>
      <c r="G32" s="5"/>
      <c r="H32" s="5"/>
      <c r="I32" s="5"/>
    </row>
    <row r="33" spans="1:9" ht="19.5" customHeight="1" x14ac:dyDescent="0.2">
      <c r="A33" s="14"/>
      <c r="B33" s="5"/>
      <c r="C33" s="5"/>
      <c r="D33" s="5"/>
      <c r="E33" s="5"/>
      <c r="F33" s="5"/>
      <c r="G33" s="5"/>
      <c r="H33" s="5"/>
      <c r="I33" s="5"/>
    </row>
    <row r="34" spans="1:9" x14ac:dyDescent="0.2">
      <c r="B34" s="5"/>
      <c r="C34" s="5"/>
      <c r="D34" s="5"/>
      <c r="E34" s="5"/>
      <c r="F34" s="5"/>
      <c r="G34" s="5"/>
      <c r="H34" s="5"/>
      <c r="I34" s="5"/>
    </row>
    <row r="36" spans="1:9" s="2" customFormat="1" x14ac:dyDescent="0.2"/>
    <row r="37" spans="1:9" x14ac:dyDescent="0.2">
      <c r="A37" s="4"/>
    </row>
    <row r="40" spans="1:9" x14ac:dyDescent="0.2">
      <c r="F40">
        <f>SUM(F38:F39)</f>
        <v>0</v>
      </c>
    </row>
  </sheetData>
  <mergeCells count="16">
    <mergeCell ref="D3:L3"/>
    <mergeCell ref="K1:L1"/>
    <mergeCell ref="K4:L4"/>
    <mergeCell ref="A2:L2"/>
    <mergeCell ref="B5:B8"/>
    <mergeCell ref="A5:A9"/>
    <mergeCell ref="C5:C8"/>
    <mergeCell ref="D5:D8"/>
    <mergeCell ref="H5:H8"/>
    <mergeCell ref="K5:K8"/>
    <mergeCell ref="E5:E8"/>
    <mergeCell ref="F5:F8"/>
    <mergeCell ref="G5:G8"/>
    <mergeCell ref="L5:L8"/>
    <mergeCell ref="I5:I8"/>
    <mergeCell ref="J5:J8"/>
  </mergeCells>
  <phoneticPr fontId="4" type="noConversion"/>
  <printOptions horizontalCentered="1"/>
  <pageMargins left="0" right="0" top="0.98425196850393704" bottom="0.98425196850393704" header="0.51181102362204722" footer="0.51181102362204722"/>
  <pageSetup paperSize="8" orientation="landscape" verticalDpi="7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 laszt s</dc:creator>
  <cp:lastModifiedBy>Boráros Barbara</cp:lastModifiedBy>
  <cp:lastPrinted>2024-05-15T14:03:12Z</cp:lastPrinted>
  <dcterms:created xsi:type="dcterms:W3CDTF">2002-03-27T12:04:56Z</dcterms:created>
  <dcterms:modified xsi:type="dcterms:W3CDTF">2024-05-24T08:01:19Z</dcterms:modified>
</cp:coreProperties>
</file>