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latoth\Documents\1 II_5 melléklet mellékletei\"/>
    </mc:Choice>
  </mc:AlternateContent>
  <xr:revisionPtr revIDLastSave="0" documentId="13_ncr:1_{6E11EAF7-6E8D-49CD-9851-9143D11E870A}" xr6:coauthVersionLast="47" xr6:coauthVersionMax="47" xr10:uidLastSave="{00000000-0000-0000-0000-000000000000}"/>
  <bookViews>
    <workbookView xWindow="-108" yWindow="-108" windowWidth="23256" windowHeight="12456" xr2:uid="{04842AC7-7E61-4E36-A880-6FE4CECAB781}"/>
  </bookViews>
  <sheets>
    <sheet name="Önállóan működők" sheetId="3" r:id="rId1"/>
  </sheets>
  <definedNames>
    <definedName name="_xlnm.Print_Area" localSheetId="0">'Önállóan működők'!$A$1:$D$725</definedName>
  </definedNames>
  <calcPr calcId="191029"/>
</workbook>
</file>

<file path=xl/calcChain.xml><?xml version="1.0" encoding="utf-8"?>
<calcChain xmlns="http://schemas.openxmlformats.org/spreadsheetml/2006/main">
  <c r="D715" i="3" l="1"/>
  <c r="D722" i="3"/>
  <c r="D674" i="3"/>
  <c r="D671" i="3"/>
  <c r="D623" i="3"/>
  <c r="D620" i="3"/>
  <c r="D572" i="3"/>
  <c r="D566" i="3"/>
  <c r="D559" i="3"/>
  <c r="D555" i="3"/>
  <c r="D41" i="3"/>
  <c r="D553" i="3"/>
  <c r="D518" i="3"/>
  <c r="D514" i="3"/>
  <c r="D466" i="3"/>
  <c r="D462" i="3"/>
  <c r="D414" i="3"/>
  <c r="D410" i="3"/>
  <c r="D362" i="3"/>
  <c r="D358" i="3"/>
  <c r="D310" i="3"/>
  <c r="D306" i="3"/>
  <c r="D258" i="3"/>
  <c r="D254" i="3"/>
  <c r="D206" i="3"/>
  <c r="D202" i="3"/>
  <c r="D154" i="3"/>
  <c r="D102" i="3"/>
  <c r="D53" i="3"/>
  <c r="D720" i="3"/>
  <c r="C718" i="3"/>
  <c r="B718" i="3"/>
  <c r="D718" i="3"/>
  <c r="D717" i="3"/>
  <c r="D716" i="3"/>
  <c r="D713" i="3"/>
  <c r="D712" i="3"/>
  <c r="D711" i="3"/>
  <c r="C710" i="3"/>
  <c r="C714" i="3"/>
  <c r="C719" i="3"/>
  <c r="B710" i="3"/>
  <c r="B714" i="3"/>
  <c r="D709" i="3"/>
  <c r="D708" i="3"/>
  <c r="D704" i="3"/>
  <c r="D702" i="3"/>
  <c r="D701" i="3"/>
  <c r="D700" i="3"/>
  <c r="D699" i="3"/>
  <c r="D698" i="3"/>
  <c r="D697" i="3"/>
  <c r="D696" i="3"/>
  <c r="D695" i="3"/>
  <c r="D694" i="3"/>
  <c r="B694" i="3"/>
  <c r="D693" i="3"/>
  <c r="D692" i="3"/>
  <c r="D691" i="3"/>
  <c r="D690" i="3"/>
  <c r="D689" i="3"/>
  <c r="D688" i="3"/>
  <c r="D687" i="3"/>
  <c r="D686" i="3"/>
  <c r="D685" i="3"/>
  <c r="D684" i="3"/>
  <c r="D683" i="3"/>
  <c r="B682" i="3"/>
  <c r="B703" i="3"/>
  <c r="D681" i="3"/>
  <c r="D680" i="3"/>
  <c r="D679" i="3"/>
  <c r="D669" i="3"/>
  <c r="C667" i="3"/>
  <c r="B667" i="3"/>
  <c r="D667" i="3"/>
  <c r="D666" i="3"/>
  <c r="D665" i="3"/>
  <c r="D664" i="3"/>
  <c r="D662" i="3"/>
  <c r="D661" i="3"/>
  <c r="D660" i="3"/>
  <c r="C659" i="3"/>
  <c r="C663" i="3"/>
  <c r="C668" i="3"/>
  <c r="B659" i="3"/>
  <c r="B663" i="3"/>
  <c r="D663" i="3"/>
  <c r="D658" i="3"/>
  <c r="D39" i="3"/>
  <c r="D657" i="3"/>
  <c r="D653" i="3"/>
  <c r="D651" i="3"/>
  <c r="D650" i="3"/>
  <c r="D649" i="3"/>
  <c r="D648" i="3"/>
  <c r="D647" i="3"/>
  <c r="D646" i="3"/>
  <c r="D645" i="3"/>
  <c r="D644" i="3"/>
  <c r="D643" i="3"/>
  <c r="B643" i="3"/>
  <c r="D642" i="3"/>
  <c r="D641" i="3"/>
  <c r="D639" i="3"/>
  <c r="D638" i="3"/>
  <c r="D637" i="3"/>
  <c r="D636" i="3"/>
  <c r="D635" i="3"/>
  <c r="D634" i="3"/>
  <c r="D633" i="3"/>
  <c r="D632" i="3"/>
  <c r="B631" i="3"/>
  <c r="B652" i="3"/>
  <c r="D630" i="3"/>
  <c r="D629" i="3"/>
  <c r="D628" i="3"/>
  <c r="D618" i="3"/>
  <c r="C616" i="3"/>
  <c r="C619" i="3"/>
  <c r="B616" i="3"/>
  <c r="D616" i="3"/>
  <c r="D615" i="3"/>
  <c r="D614" i="3"/>
  <c r="D613" i="3"/>
  <c r="C612" i="3"/>
  <c r="C617" i="3"/>
  <c r="D611" i="3"/>
  <c r="D610" i="3"/>
  <c r="D609" i="3"/>
  <c r="C608" i="3"/>
  <c r="B608" i="3"/>
  <c r="B612" i="3"/>
  <c r="B617" i="3"/>
  <c r="B619" i="3" s="1"/>
  <c r="D607" i="3"/>
  <c r="D606" i="3"/>
  <c r="C603" i="3"/>
  <c r="D602" i="3"/>
  <c r="D600" i="3"/>
  <c r="D599" i="3"/>
  <c r="D598" i="3"/>
  <c r="D597" i="3"/>
  <c r="D596" i="3"/>
  <c r="D595" i="3"/>
  <c r="D594" i="3"/>
  <c r="D593" i="3"/>
  <c r="D592" i="3"/>
  <c r="B592" i="3"/>
  <c r="D591" i="3"/>
  <c r="D590" i="3"/>
  <c r="D589" i="3"/>
  <c r="D588" i="3"/>
  <c r="D587" i="3"/>
  <c r="D586" i="3"/>
  <c r="D585" i="3"/>
  <c r="D584" i="3"/>
  <c r="D583" i="3"/>
  <c r="D582" i="3"/>
  <c r="D581" i="3"/>
  <c r="B580" i="3"/>
  <c r="D580" i="3"/>
  <c r="D579" i="3"/>
  <c r="D578" i="3"/>
  <c r="D577" i="3"/>
  <c r="D564" i="3"/>
  <c r="C562" i="3"/>
  <c r="D562" i="3"/>
  <c r="B562" i="3"/>
  <c r="D561" i="3"/>
  <c r="D560" i="3"/>
  <c r="D557" i="3"/>
  <c r="D556" i="3"/>
  <c r="C554" i="3"/>
  <c r="C558" i="3"/>
  <c r="B554" i="3"/>
  <c r="B558" i="3"/>
  <c r="B563" i="3"/>
  <c r="B565" i="3"/>
  <c r="D552" i="3"/>
  <c r="D548" i="3"/>
  <c r="D546" i="3"/>
  <c r="D545" i="3"/>
  <c r="D544" i="3"/>
  <c r="D543" i="3"/>
  <c r="D542" i="3"/>
  <c r="D541" i="3"/>
  <c r="D540" i="3"/>
  <c r="D539" i="3"/>
  <c r="C538" i="3"/>
  <c r="B538" i="3"/>
  <c r="D538" i="3"/>
  <c r="D537" i="3"/>
  <c r="D536" i="3"/>
  <c r="D535" i="3"/>
  <c r="D534" i="3"/>
  <c r="D533" i="3"/>
  <c r="D532" i="3"/>
  <c r="D531" i="3"/>
  <c r="D530" i="3"/>
  <c r="D529" i="3"/>
  <c r="D528" i="3"/>
  <c r="D527" i="3"/>
  <c r="C526" i="3"/>
  <c r="C547" i="3"/>
  <c r="C549" i="3"/>
  <c r="B526" i="3"/>
  <c r="D526" i="3"/>
  <c r="D525" i="3"/>
  <c r="D524" i="3"/>
  <c r="D523" i="3"/>
  <c r="D512" i="3"/>
  <c r="C510" i="3"/>
  <c r="B510" i="3"/>
  <c r="D510" i="3"/>
  <c r="D509" i="3"/>
  <c r="D508" i="3"/>
  <c r="D507" i="3"/>
  <c r="D505" i="3"/>
  <c r="D504" i="3"/>
  <c r="D503" i="3"/>
  <c r="C502" i="3"/>
  <c r="C506" i="3"/>
  <c r="C511" i="3" s="1"/>
  <c r="B502" i="3"/>
  <c r="B506" i="3"/>
  <c r="D501" i="3"/>
  <c r="D500" i="3"/>
  <c r="D496" i="3"/>
  <c r="C495" i="3"/>
  <c r="C497" i="3" s="1"/>
  <c r="D497" i="3" s="1"/>
  <c r="D494" i="3"/>
  <c r="D493" i="3"/>
  <c r="D492" i="3"/>
  <c r="D491" i="3"/>
  <c r="D490" i="3"/>
  <c r="D489" i="3"/>
  <c r="D488" i="3"/>
  <c r="D487" i="3"/>
  <c r="C486" i="3"/>
  <c r="B486" i="3"/>
  <c r="D486" i="3"/>
  <c r="D485" i="3"/>
  <c r="D484" i="3"/>
  <c r="D483" i="3"/>
  <c r="D482" i="3"/>
  <c r="D481" i="3"/>
  <c r="D480" i="3"/>
  <c r="D479" i="3"/>
  <c r="D478" i="3"/>
  <c r="D477" i="3"/>
  <c r="D476" i="3"/>
  <c r="D475" i="3"/>
  <c r="D474" i="3"/>
  <c r="C474" i="3"/>
  <c r="B474" i="3"/>
  <c r="B495" i="3"/>
  <c r="D473" i="3"/>
  <c r="D472" i="3"/>
  <c r="D471" i="3"/>
  <c r="D460" i="3"/>
  <c r="C458" i="3"/>
  <c r="B458" i="3"/>
  <c r="D457" i="3"/>
  <c r="D456" i="3"/>
  <c r="D455" i="3"/>
  <c r="C454" i="3"/>
  <c r="C459" i="3"/>
  <c r="D459" i="3" s="1"/>
  <c r="D453" i="3"/>
  <c r="D452" i="3"/>
  <c r="D451" i="3"/>
  <c r="C450" i="3"/>
  <c r="B450" i="3"/>
  <c r="D450" i="3"/>
  <c r="B454" i="3"/>
  <c r="D449" i="3"/>
  <c r="D448" i="3"/>
  <c r="D444" i="3"/>
  <c r="D442" i="3"/>
  <c r="D441" i="3"/>
  <c r="D440" i="3"/>
  <c r="D439" i="3"/>
  <c r="D438" i="3"/>
  <c r="D437" i="3"/>
  <c r="D436" i="3"/>
  <c r="D435" i="3"/>
  <c r="C434" i="3"/>
  <c r="B434" i="3"/>
  <c r="D434" i="3"/>
  <c r="D433" i="3"/>
  <c r="D432" i="3"/>
  <c r="D431" i="3"/>
  <c r="D430" i="3"/>
  <c r="D429" i="3"/>
  <c r="D428" i="3"/>
  <c r="D427" i="3"/>
  <c r="D426" i="3"/>
  <c r="D425" i="3"/>
  <c r="D424" i="3"/>
  <c r="D423" i="3"/>
  <c r="C422" i="3"/>
  <c r="C443" i="3"/>
  <c r="C445" i="3" s="1"/>
  <c r="B422" i="3"/>
  <c r="D422" i="3"/>
  <c r="D421" i="3"/>
  <c r="D420" i="3"/>
  <c r="D419" i="3"/>
  <c r="D408" i="3"/>
  <c r="C406" i="3"/>
  <c r="B406" i="3"/>
  <c r="D406" i="3"/>
  <c r="D405" i="3"/>
  <c r="D404" i="3"/>
  <c r="D403" i="3"/>
  <c r="D401" i="3"/>
  <c r="D400" i="3"/>
  <c r="D399" i="3"/>
  <c r="C398" i="3"/>
  <c r="C402" i="3"/>
  <c r="C407" i="3"/>
  <c r="B398" i="3"/>
  <c r="B402" i="3"/>
  <c r="D397" i="3"/>
  <c r="D396" i="3"/>
  <c r="D392" i="3"/>
  <c r="D390" i="3"/>
  <c r="D389" i="3"/>
  <c r="D388" i="3"/>
  <c r="D387" i="3"/>
  <c r="D386" i="3"/>
  <c r="D385" i="3"/>
  <c r="D384" i="3"/>
  <c r="D383" i="3"/>
  <c r="D382" i="3"/>
  <c r="C382" i="3"/>
  <c r="B382" i="3"/>
  <c r="D381" i="3"/>
  <c r="D380" i="3"/>
  <c r="D379" i="3"/>
  <c r="D378" i="3"/>
  <c r="D377" i="3"/>
  <c r="D376" i="3"/>
  <c r="D375" i="3"/>
  <c r="D374" i="3"/>
  <c r="D373" i="3"/>
  <c r="D372" i="3"/>
  <c r="D371" i="3"/>
  <c r="C370" i="3"/>
  <c r="C391" i="3"/>
  <c r="C393" i="3" s="1"/>
  <c r="B370" i="3"/>
  <c r="D370" i="3"/>
  <c r="D369" i="3"/>
  <c r="D368" i="3"/>
  <c r="D367" i="3"/>
  <c r="D356" i="3"/>
  <c r="C354" i="3"/>
  <c r="B354" i="3"/>
  <c r="D354" i="3"/>
  <c r="D353" i="3"/>
  <c r="D352" i="3"/>
  <c r="D351" i="3"/>
  <c r="D349" i="3"/>
  <c r="D348" i="3"/>
  <c r="D347" i="3"/>
  <c r="C346" i="3"/>
  <c r="C350" i="3"/>
  <c r="C355" i="3"/>
  <c r="B346" i="3"/>
  <c r="D346" i="3"/>
  <c r="D345" i="3"/>
  <c r="D344" i="3"/>
  <c r="D340" i="3"/>
  <c r="D338" i="3"/>
  <c r="D337" i="3"/>
  <c r="D336" i="3"/>
  <c r="D335" i="3"/>
  <c r="D334" i="3"/>
  <c r="D333" i="3"/>
  <c r="D332" i="3"/>
  <c r="D331" i="3"/>
  <c r="C330" i="3"/>
  <c r="B330" i="3"/>
  <c r="D330" i="3"/>
  <c r="D329" i="3"/>
  <c r="D328" i="3"/>
  <c r="D327" i="3"/>
  <c r="D326" i="3"/>
  <c r="D325" i="3"/>
  <c r="D324" i="3"/>
  <c r="D323" i="3"/>
  <c r="D322" i="3"/>
  <c r="D321" i="3"/>
  <c r="D320" i="3"/>
  <c r="D319" i="3"/>
  <c r="C318" i="3"/>
  <c r="C339" i="3"/>
  <c r="C341" i="3"/>
  <c r="B318" i="3"/>
  <c r="B339" i="3"/>
  <c r="D317" i="3"/>
  <c r="D316" i="3"/>
  <c r="D315" i="3"/>
  <c r="D304" i="3"/>
  <c r="C302" i="3"/>
  <c r="B302" i="3"/>
  <c r="D302" i="3"/>
  <c r="D301" i="3"/>
  <c r="D300" i="3"/>
  <c r="D299" i="3"/>
  <c r="C298" i="3"/>
  <c r="C303" i="3" s="1"/>
  <c r="D297" i="3"/>
  <c r="D296" i="3"/>
  <c r="D295" i="3"/>
  <c r="C294" i="3"/>
  <c r="B294" i="3"/>
  <c r="D294" i="3"/>
  <c r="B298" i="3"/>
  <c r="B303" i="3"/>
  <c r="D293" i="3"/>
  <c r="D292" i="3"/>
  <c r="D288" i="3"/>
  <c r="C287" i="3"/>
  <c r="C289" i="3" s="1"/>
  <c r="D286" i="3"/>
  <c r="D285" i="3"/>
  <c r="D284" i="3"/>
  <c r="D283" i="3"/>
  <c r="D282" i="3"/>
  <c r="D281" i="3"/>
  <c r="D280" i="3"/>
  <c r="D279" i="3"/>
  <c r="C278" i="3"/>
  <c r="B278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C266" i="3"/>
  <c r="B266" i="3"/>
  <c r="D266" i="3"/>
  <c r="B287" i="3"/>
  <c r="B289" i="3"/>
  <c r="D265" i="3"/>
  <c r="D264" i="3"/>
  <c r="D263" i="3"/>
  <c r="D252" i="3"/>
  <c r="C250" i="3"/>
  <c r="B250" i="3"/>
  <c r="D249" i="3"/>
  <c r="D47" i="3"/>
  <c r="D248" i="3"/>
  <c r="D247" i="3"/>
  <c r="C246" i="3"/>
  <c r="C251" i="3"/>
  <c r="C253" i="3" s="1"/>
  <c r="D245" i="3"/>
  <c r="D244" i="3"/>
  <c r="D243" i="3"/>
  <c r="C242" i="3"/>
  <c r="B242" i="3"/>
  <c r="B246" i="3"/>
  <c r="B251" i="3" s="1"/>
  <c r="D241" i="3"/>
  <c r="D240" i="3"/>
  <c r="D236" i="3"/>
  <c r="D234" i="3"/>
  <c r="D233" i="3"/>
  <c r="D232" i="3"/>
  <c r="D231" i="3"/>
  <c r="D230" i="3"/>
  <c r="D229" i="3"/>
  <c r="D228" i="3"/>
  <c r="D227" i="3"/>
  <c r="C226" i="3"/>
  <c r="D226" i="3"/>
  <c r="B226" i="3"/>
  <c r="D225" i="3"/>
  <c r="D224" i="3"/>
  <c r="D223" i="3"/>
  <c r="D222" i="3"/>
  <c r="D221" i="3"/>
  <c r="D220" i="3"/>
  <c r="D219" i="3"/>
  <c r="D218" i="3"/>
  <c r="D217" i="3"/>
  <c r="D216" i="3"/>
  <c r="D215" i="3"/>
  <c r="C214" i="3"/>
  <c r="C235" i="3"/>
  <c r="C237" i="3"/>
  <c r="B214" i="3"/>
  <c r="D214" i="3"/>
  <c r="D213" i="3"/>
  <c r="D212" i="3"/>
  <c r="D211" i="3"/>
  <c r="D200" i="3"/>
  <c r="C198" i="3"/>
  <c r="B198" i="3"/>
  <c r="D198" i="3"/>
  <c r="D197" i="3"/>
  <c r="D196" i="3"/>
  <c r="D195" i="3"/>
  <c r="D193" i="3"/>
  <c r="D192" i="3"/>
  <c r="D191" i="3"/>
  <c r="C190" i="3"/>
  <c r="C194" i="3"/>
  <c r="C199" i="3"/>
  <c r="B190" i="3"/>
  <c r="B194" i="3"/>
  <c r="D194" i="3" s="1"/>
  <c r="D189" i="3"/>
  <c r="D188" i="3"/>
  <c r="D184" i="3"/>
  <c r="D182" i="3"/>
  <c r="D181" i="3"/>
  <c r="D180" i="3"/>
  <c r="D179" i="3"/>
  <c r="D178" i="3"/>
  <c r="D177" i="3"/>
  <c r="D176" i="3"/>
  <c r="D175" i="3"/>
  <c r="D174" i="3"/>
  <c r="C174" i="3"/>
  <c r="B174" i="3"/>
  <c r="D173" i="3"/>
  <c r="D172" i="3"/>
  <c r="D171" i="3"/>
  <c r="D170" i="3"/>
  <c r="D169" i="3"/>
  <c r="D168" i="3"/>
  <c r="D167" i="3"/>
  <c r="D166" i="3"/>
  <c r="D165" i="3"/>
  <c r="D164" i="3"/>
  <c r="D163" i="3"/>
  <c r="C162" i="3"/>
  <c r="C183" i="3"/>
  <c r="C185" i="3" s="1"/>
  <c r="D185" i="3" s="1"/>
  <c r="B162" i="3"/>
  <c r="D162" i="3"/>
  <c r="D161" i="3"/>
  <c r="D160" i="3"/>
  <c r="D159" i="3"/>
  <c r="D148" i="3"/>
  <c r="C146" i="3"/>
  <c r="B146" i="3"/>
  <c r="D146" i="3"/>
  <c r="D145" i="3"/>
  <c r="D144" i="3"/>
  <c r="D143" i="3"/>
  <c r="D141" i="3"/>
  <c r="D43" i="3"/>
  <c r="D140" i="3"/>
  <c r="D139" i="3"/>
  <c r="C138" i="3"/>
  <c r="C142" i="3"/>
  <c r="C44" i="3" s="1"/>
  <c r="B138" i="3"/>
  <c r="B142" i="3"/>
  <c r="D142" i="3"/>
  <c r="D44" i="3" s="1"/>
  <c r="D137" i="3"/>
  <c r="D136" i="3"/>
  <c r="D132" i="3"/>
  <c r="D130" i="3"/>
  <c r="D129" i="3"/>
  <c r="D128" i="3"/>
  <c r="D127" i="3"/>
  <c r="D126" i="3"/>
  <c r="D125" i="3"/>
  <c r="D124" i="3"/>
  <c r="D123" i="3"/>
  <c r="C122" i="3"/>
  <c r="C24" i="3"/>
  <c r="B122" i="3"/>
  <c r="D121" i="3"/>
  <c r="D120" i="3"/>
  <c r="D119" i="3"/>
  <c r="D118" i="3"/>
  <c r="D117" i="3"/>
  <c r="D116" i="3"/>
  <c r="D115" i="3"/>
  <c r="D114" i="3"/>
  <c r="D113" i="3"/>
  <c r="D112" i="3"/>
  <c r="D111" i="3"/>
  <c r="C110" i="3"/>
  <c r="B110" i="3"/>
  <c r="B131" i="3"/>
  <c r="D109" i="3"/>
  <c r="D108" i="3"/>
  <c r="D107" i="3"/>
  <c r="D99" i="3"/>
  <c r="C98" i="3"/>
  <c r="C100" i="3"/>
  <c r="C97" i="3"/>
  <c r="B97" i="3"/>
  <c r="D97" i="3"/>
  <c r="D96" i="3"/>
  <c r="D95" i="3"/>
  <c r="D94" i="3"/>
  <c r="C93" i="3"/>
  <c r="D92" i="3"/>
  <c r="D91" i="3"/>
  <c r="D42" i="3"/>
  <c r="D90" i="3"/>
  <c r="C89" i="3"/>
  <c r="B89" i="3"/>
  <c r="B93" i="3"/>
  <c r="D88" i="3"/>
  <c r="D87" i="3"/>
  <c r="D83" i="3"/>
  <c r="C82" i="3"/>
  <c r="C84" i="3" s="1"/>
  <c r="C35" i="3" s="1"/>
  <c r="D81" i="3"/>
  <c r="D80" i="3"/>
  <c r="D79" i="3"/>
  <c r="D78" i="3"/>
  <c r="D77" i="3"/>
  <c r="D76" i="3"/>
  <c r="D75" i="3"/>
  <c r="D74" i="3"/>
  <c r="C73" i="3"/>
  <c r="B73" i="3"/>
  <c r="D72" i="3"/>
  <c r="D71" i="3"/>
  <c r="D70" i="3"/>
  <c r="D69" i="3"/>
  <c r="D68" i="3"/>
  <c r="D67" i="3"/>
  <c r="D66" i="3"/>
  <c r="D65" i="3"/>
  <c r="D64" i="3"/>
  <c r="D63" i="3"/>
  <c r="D62" i="3"/>
  <c r="D61" i="3"/>
  <c r="C61" i="3"/>
  <c r="B61" i="3"/>
  <c r="B82" i="3"/>
  <c r="D60" i="3"/>
  <c r="D59" i="3"/>
  <c r="D58" i="3"/>
  <c r="C52" i="3"/>
  <c r="B52" i="3"/>
  <c r="D52" i="3"/>
  <c r="D50" i="3"/>
  <c r="C50" i="3"/>
  <c r="B50" i="3"/>
  <c r="C47" i="3"/>
  <c r="B47" i="3"/>
  <c r="D46" i="3"/>
  <c r="C46" i="3"/>
  <c r="B46" i="3"/>
  <c r="C45" i="3"/>
  <c r="B45" i="3"/>
  <c r="C43" i="3"/>
  <c r="B43" i="3"/>
  <c r="C42" i="3"/>
  <c r="B42" i="3"/>
  <c r="C41" i="3"/>
  <c r="B41" i="3"/>
  <c r="C39" i="3"/>
  <c r="B39" i="3"/>
  <c r="C38" i="3"/>
  <c r="B38" i="3"/>
  <c r="C34" i="3"/>
  <c r="B34" i="3"/>
  <c r="D32" i="3"/>
  <c r="C32" i="3"/>
  <c r="B32" i="3"/>
  <c r="C31" i="3"/>
  <c r="B31" i="3"/>
  <c r="D31" i="3"/>
  <c r="C30" i="3"/>
  <c r="B30" i="3"/>
  <c r="D30" i="3"/>
  <c r="C29" i="3"/>
  <c r="D29" i="3"/>
  <c r="B29" i="3"/>
  <c r="D28" i="3"/>
  <c r="C28" i="3"/>
  <c r="B28" i="3"/>
  <c r="C27" i="3"/>
  <c r="B27" i="3"/>
  <c r="C26" i="3"/>
  <c r="B26" i="3"/>
  <c r="D26" i="3"/>
  <c r="C25" i="3"/>
  <c r="D25" i="3"/>
  <c r="C23" i="3"/>
  <c r="B23" i="3"/>
  <c r="D23" i="3"/>
  <c r="C22" i="3"/>
  <c r="D22" i="3"/>
  <c r="B22" i="3"/>
  <c r="C21" i="3"/>
  <c r="B21" i="3"/>
  <c r="D21" i="3"/>
  <c r="C20" i="3"/>
  <c r="B20" i="3"/>
  <c r="C19" i="3"/>
  <c r="B19" i="3"/>
  <c r="D19" i="3"/>
  <c r="C18" i="3"/>
  <c r="D18" i="3"/>
  <c r="B18" i="3"/>
  <c r="D17" i="3"/>
  <c r="C17" i="3"/>
  <c r="B17" i="3"/>
  <c r="C16" i="3"/>
  <c r="B16" i="3"/>
  <c r="C15" i="3"/>
  <c r="B15" i="3"/>
  <c r="D15" i="3"/>
  <c r="C14" i="3"/>
  <c r="B14" i="3"/>
  <c r="D14" i="3"/>
  <c r="D13" i="3"/>
  <c r="C13" i="3"/>
  <c r="C11" i="3"/>
  <c r="D11" i="3"/>
  <c r="B11" i="3"/>
  <c r="D10" i="3"/>
  <c r="C10" i="3"/>
  <c r="B10" i="3"/>
  <c r="C9" i="3"/>
  <c r="B9" i="3"/>
  <c r="D9" i="3"/>
  <c r="D554" i="3"/>
  <c r="B443" i="3"/>
  <c r="D443" i="3"/>
  <c r="D190" i="3"/>
  <c r="C670" i="3"/>
  <c r="D670" i="3" s="1"/>
  <c r="D16" i="3"/>
  <c r="B24" i="3"/>
  <c r="D24" i="3" s="1"/>
  <c r="D73" i="3"/>
  <c r="C721" i="3"/>
  <c r="D20" i="3"/>
  <c r="C201" i="3"/>
  <c r="C409" i="3"/>
  <c r="D409" i="3" s="1"/>
  <c r="B497" i="3"/>
  <c r="D495" i="3"/>
  <c r="D27" i="3"/>
  <c r="C131" i="3"/>
  <c r="C133" i="3" s="1"/>
  <c r="D133" i="3" s="1"/>
  <c r="D122" i="3"/>
  <c r="C147" i="3"/>
  <c r="C149" i="3"/>
  <c r="C357" i="3"/>
  <c r="B445" i="3"/>
  <c r="D445" i="3" s="1"/>
  <c r="C12" i="3"/>
  <c r="C40" i="3"/>
  <c r="B183" i="3"/>
  <c r="D183" i="3"/>
  <c r="D659" i="3"/>
  <c r="D318" i="3"/>
  <c r="B185" i="3"/>
  <c r="B199" i="3"/>
  <c r="B201" i="3" s="1"/>
  <c r="D201" i="3" s="1"/>
  <c r="B391" i="3"/>
  <c r="B393" i="3" s="1"/>
  <c r="D402" i="3"/>
  <c r="D398" i="3"/>
  <c r="D199" i="3"/>
  <c r="D391" i="3"/>
  <c r="D131" i="3"/>
  <c r="B133" i="3"/>
  <c r="D110" i="3"/>
  <c r="D502" i="3"/>
  <c r="D506" i="3"/>
  <c r="D38" i="3"/>
  <c r="B459" i="3"/>
  <c r="B461" i="3"/>
  <c r="D458" i="3"/>
  <c r="D454" i="3"/>
  <c r="B305" i="3"/>
  <c r="D298" i="3"/>
  <c r="D287" i="3"/>
  <c r="B350" i="3"/>
  <c r="B341" i="3"/>
  <c r="D341" i="3"/>
  <c r="D339" i="3"/>
  <c r="B98" i="3"/>
  <c r="D98" i="3" s="1"/>
  <c r="D93" i="3"/>
  <c r="D89" i="3"/>
  <c r="B84" i="3"/>
  <c r="D82" i="3"/>
  <c r="D33" i="3" s="1"/>
  <c r="B235" i="3"/>
  <c r="D246" i="3"/>
  <c r="D242" i="3"/>
  <c r="D40" i="3" s="1"/>
  <c r="D138" i="3"/>
  <c r="B147" i="3"/>
  <c r="D147" i="3"/>
  <c r="D350" i="3"/>
  <c r="B355" i="3"/>
  <c r="B357" i="3"/>
  <c r="B237" i="3"/>
  <c r="D237" i="3" s="1"/>
  <c r="D235" i="3"/>
  <c r="B149" i="3"/>
  <c r="D149" i="3"/>
  <c r="D355" i="3"/>
  <c r="B547" i="3"/>
  <c r="D547" i="3"/>
  <c r="B549" i="3"/>
  <c r="D549" i="3" s="1"/>
  <c r="D710" i="3"/>
  <c r="B40" i="3"/>
  <c r="D608" i="3"/>
  <c r="D612" i="3"/>
  <c r="D617" i="3" s="1"/>
  <c r="D619" i="3" s="1"/>
  <c r="B601" i="3"/>
  <c r="B668" i="3"/>
  <c r="B670" i="3"/>
  <c r="D652" i="3"/>
  <c r="B654" i="3"/>
  <c r="D631" i="3"/>
  <c r="B12" i="3"/>
  <c r="D12" i="3"/>
  <c r="B603" i="3"/>
  <c r="D601" i="3"/>
  <c r="D603" i="3"/>
  <c r="D654" i="3"/>
  <c r="D714" i="3"/>
  <c r="B719" i="3"/>
  <c r="D719" i="3" s="1"/>
  <c r="D682" i="3"/>
  <c r="B705" i="3"/>
  <c r="D705" i="3" s="1"/>
  <c r="D703" i="3"/>
  <c r="B33" i="3"/>
  <c r="B721" i="3"/>
  <c r="D721" i="3"/>
  <c r="D250" i="3"/>
  <c r="D48" i="3" s="1"/>
  <c r="B100" i="3"/>
  <c r="D100" i="3" s="1"/>
  <c r="D668" i="3"/>
  <c r="B44" i="3"/>
  <c r="C48" i="3"/>
  <c r="C563" i="3"/>
  <c r="D45" i="3"/>
  <c r="D34" i="3"/>
  <c r="B511" i="3"/>
  <c r="B48" i="3"/>
  <c r="B407" i="3"/>
  <c r="D357" i="3"/>
  <c r="B513" i="3"/>
  <c r="D407" i="3"/>
  <c r="B409" i="3"/>
  <c r="D558" i="3"/>
  <c r="C565" i="3"/>
  <c r="D563" i="3"/>
  <c r="D565" i="3" s="1"/>
  <c r="D513" i="3" l="1"/>
  <c r="D393" i="3"/>
  <c r="B35" i="3"/>
  <c r="D35" i="3" s="1"/>
  <c r="D303" i="3"/>
  <c r="D49" i="3" s="1"/>
  <c r="D51" i="3" s="1"/>
  <c r="C305" i="3"/>
  <c r="D305" i="3" s="1"/>
  <c r="D289" i="3"/>
  <c r="D511" i="3"/>
  <c r="C513" i="3"/>
  <c r="B253" i="3"/>
  <c r="D253" i="3" s="1"/>
  <c r="B49" i="3"/>
  <c r="D251" i="3"/>
  <c r="D84" i="3"/>
  <c r="C461" i="3"/>
  <c r="D461" i="3" s="1"/>
  <c r="B51" i="3"/>
  <c r="C49" i="3"/>
  <c r="C33" i="3"/>
  <c r="C51" i="3" l="1"/>
</calcChain>
</file>

<file path=xl/sharedStrings.xml><?xml version="1.0" encoding="utf-8"?>
<sst xmlns="http://schemas.openxmlformats.org/spreadsheetml/2006/main" count="665" uniqueCount="68">
  <si>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</si>
  <si>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</si>
  <si>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</si>
  <si>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</si>
  <si>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</si>
  <si>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</si>
  <si>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Beruházások</t>
  </si>
  <si>
    <t>Felújítások</t>
  </si>
  <si>
    <t>Foglalkoztatottak létszáma</t>
  </si>
  <si>
    <t>Intézmények összesen</t>
  </si>
  <si>
    <t>Komárom Város Egyesített Szociális Intézménye</t>
  </si>
  <si>
    <t>Komáromi Aprótalpak Bölcsőde</t>
  </si>
  <si>
    <t>Jókai Mór Városi Könyvtár</t>
  </si>
  <si>
    <t xml:space="preserve">   (önként vállalt feladat: jelzőrendszeres házi segítségnyújtás és a hajléktalan éjjeli menedékhely)</t>
  </si>
  <si>
    <t>Kötelező feladatok</t>
  </si>
  <si>
    <t>Önként vállalt feladatok</t>
  </si>
  <si>
    <t>E Ft</t>
  </si>
  <si>
    <t>Munkaadókat terhelő járulékok és szociális hjár adó</t>
  </si>
  <si>
    <t>12. melléklet</t>
  </si>
  <si>
    <t>Komáromi Klapka György Múzeum</t>
  </si>
  <si>
    <t>Felhalmozási bevételek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</si>
  <si>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</si>
  <si>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</si>
  <si>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</si>
  <si>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</si>
  <si>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</si>
  <si>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</si>
  <si>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</si>
  <si>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</si>
  <si>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</si>
  <si>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</si>
  <si>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</si>
  <si>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</si>
  <si>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műveletek bevételei</t>
  </si>
  <si>
    <t>Egyéb működési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</si>
  <si>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</si>
  <si>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</si>
  <si>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</si>
  <si>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</si>
  <si>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</si>
  <si>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</si>
  <si>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</si>
  <si>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Költségvetési bevételek összesen</t>
  </si>
  <si>
    <t>Bevételek összesen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</si>
  <si>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</si>
  <si>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</si>
  <si>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</si>
  <si>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</si>
  <si>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</si>
  <si>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Költségvetési kiadások összesen</t>
  </si>
  <si>
    <t>Finanszírozási kiadások</t>
  </si>
  <si>
    <t>Kiadások összesen</t>
  </si>
  <si>
    <t>Tulajdonosi bevételek (bérleti díj)</t>
  </si>
  <si>
    <t>Finanszírozási bevételek Irányítószervi támogatás</t>
  </si>
  <si>
    <t>Komáromi Csillag Óvoda</t>
  </si>
  <si>
    <t>Komáromi  Tóparti Óvoda</t>
  </si>
  <si>
    <t>Komáromi Napsugár Óvoda</t>
  </si>
  <si>
    <t>Komáromi Gesztenyés Óvoda</t>
  </si>
  <si>
    <t>Komáromi Kistáltos Óvoda</t>
  </si>
  <si>
    <t>Komáromi Szivárvány Óvoda</t>
  </si>
  <si>
    <t>Finanszírozási bevételek -irányító szervi támogatás</t>
  </si>
  <si>
    <t xml:space="preserve"> </t>
  </si>
  <si>
    <t>Komárom Város Egészségügyi Alapellátási Szolgálata</t>
  </si>
  <si>
    <t>Komáromi Szőnyi Színes Óvoda</t>
  </si>
  <si>
    <t>Komáromi Tám-Pont Család- és Gyermekjóléti Intézmény</t>
  </si>
  <si>
    <t>Komárom Város gazdasági szervezettel nem rendelkező intézményeinek 2025. évi tervezett bevételi és kiadási előirányzata</t>
  </si>
  <si>
    <t>Nemzeti Egészségbiztosítási Alapkezelő működési támogatása: 85.750 E Ft</t>
  </si>
  <si>
    <t xml:space="preserve">1/2025. (II.12.) önk. rendelet eredeti ei.összesen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</si>
</sst>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</font>
    <font>
      <sz val="10"/>
      <name val="Arial"/>
      <family val="2"/>
      <charset val="238"/>
    </font>
    <font>
      <sz val="10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 CE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 CE"/>
    </font>
    <font>
      <b/>
      <sz val="8"/>
      <name val="Arial CE"/>
      <charset val="238"/>
    </font>
    <font>
      <b/>
      <sz val="10"/>
      <color indexed="10"/>
      <name val="Arial"/>
      <family val="2"/>
      <charset val="238"/>
    </font>
    <font>
      <sz val="9"/>
      <color indexed="8"/>
      <name val="Arial CE"/>
      <family val="2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 CE"/>
      <family val="2"/>
    </font>
    <font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7" fillId="0" borderId="1" xfId="0" applyFont="1" applyBorder="1"/>
    <xf numFmtId="0" fontId="7" fillId="0" borderId="0" xfId="0" applyFont="1"/>
    <xf numFmtId="0" fontId="16" fillId="0" borderId="0" xfId="0" applyFont="1"/>
    <xf numFmtId="3" fontId="9" fillId="0" borderId="1" xfId="0" applyNumberFormat="1" applyFont="1" applyBorder="1" applyAlignment="1">
      <alignment horizontal="right"/>
    </xf>
    <xf numFmtId="0" fontId="11" fillId="0" borderId="0" xfId="0" applyFont="1"/>
    <xf numFmtId="3" fontId="24" fillId="0" borderId="1" xfId="0" applyNumberFormat="1" applyFont="1" applyBorder="1" applyAlignment="1">
      <alignment horizontal="right"/>
    </xf>
    <xf numFmtId="3" fontId="27" fillId="0" borderId="1" xfId="0" applyNumberFormat="1" applyFont="1" applyBorder="1" applyAlignment="1">
      <alignment horizontal="right"/>
    </xf>
    <xf numFmtId="0" fontId="13" fillId="0" borderId="0" xfId="0" applyFont="1" applyAlignment="1">
      <alignment vertical="top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/>
    <xf numFmtId="0" fontId="17" fillId="0" borderId="1" xfId="0" applyFont="1" applyBorder="1"/>
    <xf numFmtId="0" fontId="18" fillId="0" borderId="1" xfId="0" applyFont="1" applyBorder="1" applyAlignment="1">
      <alignment horizontal="left" vertical="center"/>
    </xf>
    <xf numFmtId="3" fontId="3" fillId="0" borderId="1" xfId="0" applyNumberFormat="1" applyFont="1" applyBorder="1"/>
    <xf numFmtId="3" fontId="0" fillId="0" borderId="1" xfId="0" applyNumberFormat="1" applyBorder="1"/>
    <xf numFmtId="0" fontId="22" fillId="0" borderId="1" xfId="0" applyFont="1" applyBorder="1"/>
    <xf numFmtId="0" fontId="9" fillId="0" borderId="1" xfId="0" applyFont="1" applyBorder="1"/>
    <xf numFmtId="3" fontId="6" fillId="0" borderId="1" xfId="0" applyNumberFormat="1" applyFont="1" applyBorder="1"/>
    <xf numFmtId="3" fontId="9" fillId="0" borderId="1" xfId="0" applyNumberFormat="1" applyFont="1" applyBorder="1"/>
    <xf numFmtId="0" fontId="23" fillId="0" borderId="1" xfId="0" applyFont="1" applyBorder="1"/>
    <xf numFmtId="3" fontId="26" fillId="0" borderId="1" xfId="0" applyNumberFormat="1" applyFont="1" applyBorder="1"/>
    <xf numFmtId="3" fontId="24" fillId="0" borderId="1" xfId="0" applyNumberFormat="1" applyFont="1" applyBorder="1"/>
    <xf numFmtId="0" fontId="24" fillId="0" borderId="1" xfId="0" applyFont="1" applyBorder="1"/>
    <xf numFmtId="0" fontId="18" fillId="0" borderId="1" xfId="0" applyFont="1" applyBorder="1"/>
    <xf numFmtId="0" fontId="9" fillId="0" borderId="1" xfId="0" applyFont="1" applyBorder="1" applyAlignment="1">
      <alignment horizontal="center"/>
    </xf>
    <xf numFmtId="4" fontId="3" fillId="0" borderId="1" xfId="0" applyNumberFormat="1" applyFont="1" applyBorder="1"/>
    <xf numFmtId="2" fontId="3" fillId="0" borderId="1" xfId="0" applyNumberFormat="1" applyFont="1" applyBorder="1"/>
    <xf numFmtId="4" fontId="8" fillId="0" borderId="1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1" xfId="0" applyBorder="1"/>
    <xf numFmtId="0" fontId="3" fillId="0" borderId="3" xfId="0" applyFont="1" applyBorder="1"/>
    <xf numFmtId="3" fontId="0" fillId="0" borderId="4" xfId="0" applyNumberFormat="1" applyBorder="1"/>
    <xf numFmtId="0" fontId="3" fillId="0" borderId="5" xfId="0" applyFont="1" applyBorder="1"/>
    <xf numFmtId="3" fontId="9" fillId="0" borderId="4" xfId="0" applyNumberFormat="1" applyFont="1" applyBorder="1"/>
    <xf numFmtId="3" fontId="24" fillId="0" borderId="4" xfId="0" applyNumberFormat="1" applyFont="1" applyBorder="1"/>
    <xf numFmtId="0" fontId="12" fillId="0" borderId="0" xfId="0" applyFont="1"/>
    <xf numFmtId="0" fontId="10" fillId="0" borderId="0" xfId="0" applyFont="1"/>
    <xf numFmtId="3" fontId="18" fillId="0" borderId="1" xfId="0" applyNumberFormat="1" applyFont="1" applyBorder="1"/>
    <xf numFmtId="3" fontId="8" fillId="0" borderId="4" xfId="0" applyNumberFormat="1" applyFont="1" applyBorder="1"/>
    <xf numFmtId="0" fontId="4" fillId="0" borderId="0" xfId="0" applyFont="1"/>
    <xf numFmtId="3" fontId="3" fillId="0" borderId="5" xfId="0" applyNumberFormat="1" applyFont="1" applyBorder="1"/>
    <xf numFmtId="0" fontId="0" fillId="0" borderId="6" xfId="0" applyBorder="1"/>
    <xf numFmtId="3" fontId="0" fillId="0" borderId="5" xfId="0" applyNumberFormat="1" applyBorder="1"/>
    <xf numFmtId="3" fontId="1" fillId="0" borderId="4" xfId="0" applyNumberFormat="1" applyFont="1" applyBorder="1"/>
    <xf numFmtId="3" fontId="12" fillId="0" borderId="5" xfId="0" applyNumberFormat="1" applyFont="1" applyBorder="1"/>
    <xf numFmtId="3" fontId="12" fillId="0" borderId="4" xfId="0" applyNumberFormat="1" applyFont="1" applyBorder="1"/>
    <xf numFmtId="0" fontId="17" fillId="0" borderId="6" xfId="0" applyFont="1" applyBorder="1"/>
    <xf numFmtId="3" fontId="18" fillId="0" borderId="4" xfId="0" applyNumberFormat="1" applyFont="1" applyBorder="1"/>
    <xf numFmtId="3" fontId="8" fillId="0" borderId="5" xfId="0" applyNumberFormat="1" applyFont="1" applyBorder="1"/>
    <xf numFmtId="3" fontId="6" fillId="0" borderId="5" xfId="0" applyNumberFormat="1" applyFont="1" applyBorder="1"/>
    <xf numFmtId="3" fontId="6" fillId="0" borderId="7" xfId="0" applyNumberFormat="1" applyFont="1" applyBorder="1"/>
    <xf numFmtId="0" fontId="9" fillId="0" borderId="8" xfId="0" applyFont="1" applyBorder="1"/>
    <xf numFmtId="2" fontId="3" fillId="0" borderId="9" xfId="0" applyNumberFormat="1" applyFont="1" applyBorder="1"/>
    <xf numFmtId="2" fontId="0" fillId="0" borderId="6" xfId="0" applyNumberFormat="1" applyBorder="1"/>
    <xf numFmtId="2" fontId="3" fillId="0" borderId="10" xfId="0" applyNumberFormat="1" applyFont="1" applyBorder="1"/>
    <xf numFmtId="0" fontId="3" fillId="0" borderId="11" xfId="0" applyFont="1" applyBorder="1"/>
    <xf numFmtId="3" fontId="0" fillId="0" borderId="12" xfId="0" applyNumberFormat="1" applyBorder="1"/>
    <xf numFmtId="3" fontId="8" fillId="0" borderId="6" xfId="0" applyNumberFormat="1" applyFont="1" applyBorder="1"/>
    <xf numFmtId="3" fontId="18" fillId="0" borderId="5" xfId="0" applyNumberFormat="1" applyFont="1" applyBorder="1"/>
    <xf numFmtId="0" fontId="19" fillId="0" borderId="0" xfId="0" applyFont="1" applyAlignment="1">
      <alignment horizontal="right"/>
    </xf>
    <xf numFmtId="3" fontId="8" fillId="0" borderId="13" xfId="0" applyNumberFormat="1" applyFont="1" applyBorder="1"/>
    <xf numFmtId="3" fontId="8" fillId="0" borderId="1" xfId="0" applyNumberFormat="1" applyFont="1" applyBorder="1"/>
    <xf numFmtId="3" fontId="0" fillId="0" borderId="6" xfId="0" applyNumberFormat="1" applyBorder="1"/>
    <xf numFmtId="3" fontId="15" fillId="0" borderId="0" xfId="0" applyNumberFormat="1" applyFont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24" fillId="0" borderId="6" xfId="0" applyFont="1" applyBorder="1"/>
    <xf numFmtId="3" fontId="26" fillId="0" borderId="5" xfId="0" applyNumberFormat="1" applyFont="1" applyBorder="1"/>
    <xf numFmtId="0" fontId="9" fillId="0" borderId="6" xfId="0" applyFont="1" applyBorder="1"/>
    <xf numFmtId="3" fontId="28" fillId="0" borderId="5" xfId="0" applyNumberFormat="1" applyFont="1" applyBorder="1"/>
    <xf numFmtId="0" fontId="21" fillId="0" borderId="6" xfId="0" applyFont="1" applyBorder="1"/>
    <xf numFmtId="3" fontId="6" fillId="0" borderId="15" xfId="0" applyNumberFormat="1" applyFont="1" applyBorder="1"/>
    <xf numFmtId="0" fontId="9" fillId="0" borderId="8" xfId="0" applyFont="1" applyBorder="1" applyAlignment="1">
      <alignment horizontal="center" vertical="center"/>
    </xf>
    <xf numFmtId="0" fontId="3" fillId="0" borderId="16" xfId="0" applyFont="1" applyBorder="1"/>
    <xf numFmtId="0" fontId="0" fillId="0" borderId="8" xfId="0" applyBorder="1"/>
    <xf numFmtId="0" fontId="1" fillId="0" borderId="0" xfId="0" applyFont="1"/>
    <xf numFmtId="0" fontId="20" fillId="0" borderId="0" xfId="0" applyFont="1" applyAlignment="1">
      <alignment horizontal="right"/>
    </xf>
    <xf numFmtId="4" fontId="18" fillId="0" borderId="4" xfId="0" applyNumberFormat="1" applyFont="1" applyBorder="1"/>
    <xf numFmtId="3" fontId="6" fillId="0" borderId="4" xfId="0" applyNumberFormat="1" applyFont="1" applyBorder="1"/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20E11-C27C-41D9-83C5-588251725722}">
  <dimension ref="A1:HR724"/>
  <sheetViews>
    <sheetView tabSelected="1" topLeftCell="A137" zoomScaleNormal="100" workbookViewId="0">
      <selection activeCell="D53" sqref="D53:D56"/>
    </sheetView>
  </sheetViews>
  <sheetFormatPr defaultColWidth="8.88671875" defaultRowHeight="13.2" x14ac:dyDescent="0.25"/>
  <cols>
    <col min="1" max="1" width="79.44140625" bestFit="1" customWidth="1"/>
    <col min="2" max="3" width="9.88671875" customWidth="1"/>
    <col min="4" max="4" width="13.5546875" customWidth="1"/>
  </cols>
  <sheetData>
    <row r="1" spans="1:226" x14ac:dyDescent="0.25">
      <c r="A1" s="8"/>
      <c r="B1" s="9"/>
      <c r="D1" s="78" t="s">
        <v>18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</row>
    <row r="2" spans="1:226" ht="29.25" customHeight="1" x14ac:dyDescent="0.25">
      <c r="A2" s="87" t="s">
        <v>65</v>
      </c>
      <c r="B2" s="87"/>
      <c r="C2" s="87"/>
      <c r="D2" s="87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</row>
    <row r="3" spans="1:226" ht="14.25" customHeight="1" x14ac:dyDescent="0.25">
      <c r="A3" s="10"/>
      <c r="B3" s="9"/>
      <c r="C3" s="9"/>
      <c r="D3" s="11" t="s">
        <v>16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</row>
    <row r="4" spans="1:226" ht="14.25" customHeight="1" x14ac:dyDescent="0.25">
      <c r="A4" s="88" t="s">
        <v>9</v>
      </c>
      <c r="B4" s="89" t="s">
        <v>14</v>
      </c>
      <c r="C4" s="89" t="s">
        <v>15</v>
      </c>
      <c r="D4" s="89" t="s">
        <v>67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</row>
    <row r="5" spans="1:226" ht="12.75" customHeight="1" x14ac:dyDescent="0.25">
      <c r="A5" s="88"/>
      <c r="B5" s="89"/>
      <c r="C5" s="89"/>
      <c r="D5" s="8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</row>
    <row r="6" spans="1:226" ht="12.75" customHeight="1" x14ac:dyDescent="0.25">
      <c r="A6" s="88"/>
      <c r="B6" s="89"/>
      <c r="C6" s="89"/>
      <c r="D6" s="8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</row>
    <row r="7" spans="1:226" ht="16.5" customHeight="1" x14ac:dyDescent="0.25">
      <c r="A7" s="88"/>
      <c r="B7" s="89"/>
      <c r="C7" s="89"/>
      <c r="D7" s="8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</row>
    <row r="8" spans="1:226" ht="12.75" customHeight="1" x14ac:dyDescent="0.25">
      <c r="A8" s="12" t="s">
        <v>1</v>
      </c>
      <c r="B8" s="13"/>
      <c r="C8" s="14"/>
      <c r="D8" s="13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</row>
    <row r="9" spans="1:226" ht="12.75" customHeight="1" x14ac:dyDescent="0.25">
      <c r="A9" s="15" t="s">
        <v>21</v>
      </c>
      <c r="B9" s="16">
        <f t="shared" ref="B9:C11" si="0">SUM(B58,B107,B159,B211,B263,B315,B367,B419,B471,B523,B577,B628,B679)</f>
        <v>85750</v>
      </c>
      <c r="C9" s="16">
        <f t="shared" si="0"/>
        <v>0</v>
      </c>
      <c r="D9" s="17">
        <f>SUM(B9:C9)</f>
        <v>85750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</row>
    <row r="10" spans="1:226" ht="12.75" customHeight="1" x14ac:dyDescent="0.25">
      <c r="A10" s="18" t="s">
        <v>22</v>
      </c>
      <c r="B10" s="16">
        <f t="shared" si="0"/>
        <v>0</v>
      </c>
      <c r="C10" s="16">
        <f t="shared" si="0"/>
        <v>0</v>
      </c>
      <c r="D10" s="17">
        <f t="shared" ref="D10:D32" si="1">SUM(B10:C10)</f>
        <v>0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</row>
    <row r="11" spans="1:226" ht="12.75" customHeight="1" x14ac:dyDescent="0.25">
      <c r="A11" s="18" t="s">
        <v>23</v>
      </c>
      <c r="B11" s="16">
        <f t="shared" si="0"/>
        <v>0</v>
      </c>
      <c r="C11" s="16">
        <f t="shared" si="0"/>
        <v>0</v>
      </c>
      <c r="D11" s="17">
        <f t="shared" si="1"/>
        <v>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</row>
    <row r="12" spans="1:226" ht="12.75" customHeight="1" x14ac:dyDescent="0.25">
      <c r="A12" s="19" t="s">
        <v>24</v>
      </c>
      <c r="B12" s="20">
        <f>SUM(B61,B110,B162,B214,B266,B318,B370,B422,B474,B526,B580,B631,B682)</f>
        <v>2131</v>
      </c>
      <c r="C12" s="20">
        <f t="shared" ref="C12:C27" si="2">SUM(C61,C110,C162,C214,C266,C318,C370,C422,C474,C526,C580,C631,C682)</f>
        <v>0</v>
      </c>
      <c r="D12" s="21">
        <f t="shared" si="1"/>
        <v>2131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</row>
    <row r="13" spans="1:226" ht="12.75" customHeight="1" x14ac:dyDescent="0.25">
      <c r="A13" s="22" t="s">
        <v>25</v>
      </c>
      <c r="B13" s="23"/>
      <c r="C13" s="23">
        <f t="shared" si="2"/>
        <v>0</v>
      </c>
      <c r="D13" s="24">
        <f t="shared" si="1"/>
        <v>0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</row>
    <row r="14" spans="1:226" ht="12.75" customHeight="1" x14ac:dyDescent="0.25">
      <c r="A14" s="22" t="s">
        <v>26</v>
      </c>
      <c r="B14" s="23">
        <f t="shared" ref="B14:B24" si="3">SUM(B63,B112,B164,B216,B268,B320,B372,B424,B476,B528,B582,B633,B684)</f>
        <v>26</v>
      </c>
      <c r="C14" s="23">
        <f t="shared" si="2"/>
        <v>0</v>
      </c>
      <c r="D14" s="24">
        <f t="shared" si="1"/>
        <v>26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</row>
    <row r="15" spans="1:226" ht="12.75" customHeight="1" x14ac:dyDescent="0.25">
      <c r="A15" s="22" t="s">
        <v>0</v>
      </c>
      <c r="B15" s="23">
        <f t="shared" si="3"/>
        <v>1785</v>
      </c>
      <c r="C15" s="23">
        <f t="shared" si="2"/>
        <v>0</v>
      </c>
      <c r="D15" s="24">
        <f t="shared" si="1"/>
        <v>1785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</row>
    <row r="16" spans="1:226" ht="12.75" customHeight="1" x14ac:dyDescent="0.25">
      <c r="A16" s="22" t="s">
        <v>27</v>
      </c>
      <c r="B16" s="23">
        <f t="shared" si="3"/>
        <v>150</v>
      </c>
      <c r="C16" s="23">
        <f t="shared" si="2"/>
        <v>0</v>
      </c>
      <c r="D16" s="24">
        <f t="shared" si="1"/>
        <v>150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</row>
    <row r="17" spans="1:226" ht="12.75" customHeight="1" x14ac:dyDescent="0.25">
      <c r="A17" s="22" t="s">
        <v>28</v>
      </c>
      <c r="B17" s="23">
        <f t="shared" si="3"/>
        <v>0</v>
      </c>
      <c r="C17" s="23">
        <f t="shared" si="2"/>
        <v>0</v>
      </c>
      <c r="D17" s="24">
        <f t="shared" si="1"/>
        <v>0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</row>
    <row r="18" spans="1:226" ht="12.75" customHeight="1" x14ac:dyDescent="0.25">
      <c r="A18" s="22" t="s">
        <v>29</v>
      </c>
      <c r="B18" s="23">
        <f t="shared" si="3"/>
        <v>0</v>
      </c>
      <c r="C18" s="23">
        <f t="shared" si="2"/>
        <v>0</v>
      </c>
      <c r="D18" s="24">
        <f t="shared" si="1"/>
        <v>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</row>
    <row r="19" spans="1:226" ht="12.75" customHeight="1" x14ac:dyDescent="0.25">
      <c r="A19" s="22" t="s">
        <v>30</v>
      </c>
      <c r="B19" s="23">
        <f t="shared" si="3"/>
        <v>0</v>
      </c>
      <c r="C19" s="23">
        <f t="shared" si="2"/>
        <v>0</v>
      </c>
      <c r="D19" s="24">
        <f t="shared" si="1"/>
        <v>0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</row>
    <row r="20" spans="1:226" ht="12.75" customHeight="1" x14ac:dyDescent="0.25">
      <c r="A20" s="22" t="s">
        <v>31</v>
      </c>
      <c r="B20" s="23">
        <f t="shared" si="3"/>
        <v>0</v>
      </c>
      <c r="C20" s="23">
        <f t="shared" si="2"/>
        <v>0</v>
      </c>
      <c r="D20" s="24">
        <f t="shared" si="1"/>
        <v>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</row>
    <row r="21" spans="1:226" ht="12.75" customHeight="1" x14ac:dyDescent="0.25">
      <c r="A21" s="22" t="s">
        <v>32</v>
      </c>
      <c r="B21" s="23">
        <f t="shared" si="3"/>
        <v>5</v>
      </c>
      <c r="C21" s="23">
        <f t="shared" si="2"/>
        <v>0</v>
      </c>
      <c r="D21" s="24">
        <f t="shared" si="1"/>
        <v>5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</row>
    <row r="22" spans="1:226" ht="12.75" customHeight="1" x14ac:dyDescent="0.25">
      <c r="A22" s="22" t="s">
        <v>33</v>
      </c>
      <c r="B22" s="23">
        <f t="shared" si="3"/>
        <v>0</v>
      </c>
      <c r="C22" s="23">
        <f t="shared" si="2"/>
        <v>0</v>
      </c>
      <c r="D22" s="24">
        <f t="shared" si="1"/>
        <v>0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</row>
    <row r="23" spans="1:226" ht="12.75" customHeight="1" x14ac:dyDescent="0.25">
      <c r="A23" s="22" t="s">
        <v>34</v>
      </c>
      <c r="B23" s="23">
        <f t="shared" si="3"/>
        <v>165</v>
      </c>
      <c r="C23" s="23">
        <f t="shared" si="2"/>
        <v>0</v>
      </c>
      <c r="D23" s="24">
        <f t="shared" si="1"/>
        <v>165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</row>
    <row r="24" spans="1:226" ht="12.75" customHeight="1" x14ac:dyDescent="0.25">
      <c r="A24" s="19" t="s">
        <v>20</v>
      </c>
      <c r="B24" s="20">
        <f t="shared" si="3"/>
        <v>0</v>
      </c>
      <c r="C24" s="20">
        <f t="shared" si="2"/>
        <v>0</v>
      </c>
      <c r="D24" s="21">
        <f t="shared" si="1"/>
        <v>0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</row>
    <row r="25" spans="1:226" ht="12.75" customHeight="1" x14ac:dyDescent="0.25">
      <c r="A25" s="25" t="s">
        <v>25</v>
      </c>
      <c r="B25" s="16"/>
      <c r="C25" s="16">
        <f t="shared" si="2"/>
        <v>0</v>
      </c>
      <c r="D25" s="17">
        <f t="shared" si="1"/>
        <v>0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</row>
    <row r="26" spans="1:226" ht="12.75" customHeight="1" x14ac:dyDescent="0.25">
      <c r="A26" s="25" t="s">
        <v>35</v>
      </c>
      <c r="B26" s="16">
        <f t="shared" ref="B26:D41" si="4">SUM(B75,B124,B176,B228,B280,B332,B384,B436,B488,B540,B594,B645,B696)</f>
        <v>0</v>
      </c>
      <c r="C26" s="23">
        <f t="shared" si="2"/>
        <v>0</v>
      </c>
      <c r="D26" s="24">
        <f t="shared" si="1"/>
        <v>0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</row>
    <row r="27" spans="1:226" ht="12.75" customHeight="1" x14ac:dyDescent="0.25">
      <c r="A27" s="25" t="s">
        <v>36</v>
      </c>
      <c r="B27" s="16">
        <f t="shared" si="4"/>
        <v>0</v>
      </c>
      <c r="C27" s="23">
        <f t="shared" si="2"/>
        <v>0</v>
      </c>
      <c r="D27" s="24">
        <f t="shared" si="1"/>
        <v>0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</row>
    <row r="28" spans="1:226" ht="12.75" customHeight="1" x14ac:dyDescent="0.25">
      <c r="A28" s="25" t="s">
        <v>37</v>
      </c>
      <c r="B28" s="16">
        <f t="shared" si="4"/>
        <v>0</v>
      </c>
      <c r="C28" s="23">
        <f t="shared" si="4"/>
        <v>0</v>
      </c>
      <c r="D28" s="24">
        <f t="shared" si="1"/>
        <v>0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</row>
    <row r="29" spans="1:226" ht="12.75" customHeight="1" x14ac:dyDescent="0.25">
      <c r="A29" s="25" t="s">
        <v>38</v>
      </c>
      <c r="B29" s="16">
        <f t="shared" si="4"/>
        <v>0</v>
      </c>
      <c r="C29" s="23">
        <f t="shared" si="4"/>
        <v>0</v>
      </c>
      <c r="D29" s="24">
        <f t="shared" si="1"/>
        <v>0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</row>
    <row r="30" spans="1:226" ht="12.75" customHeight="1" x14ac:dyDescent="0.25">
      <c r="A30" s="25" t="s">
        <v>39</v>
      </c>
      <c r="B30" s="16">
        <f t="shared" si="4"/>
        <v>0</v>
      </c>
      <c r="C30" s="23">
        <f t="shared" si="4"/>
        <v>0</v>
      </c>
      <c r="D30" s="24">
        <f t="shared" si="1"/>
        <v>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</row>
    <row r="31" spans="1:226" ht="12.75" customHeight="1" x14ac:dyDescent="0.25">
      <c r="A31" s="18" t="s">
        <v>40</v>
      </c>
      <c r="B31" s="16">
        <f t="shared" si="4"/>
        <v>0</v>
      </c>
      <c r="C31" s="16">
        <f t="shared" si="4"/>
        <v>0</v>
      </c>
      <c r="D31" s="17">
        <f t="shared" si="1"/>
        <v>0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</row>
    <row r="32" spans="1:226" ht="12.75" customHeight="1" x14ac:dyDescent="0.25">
      <c r="A32" s="18" t="s">
        <v>41</v>
      </c>
      <c r="B32" s="16">
        <f t="shared" si="4"/>
        <v>0</v>
      </c>
      <c r="C32" s="16">
        <f t="shared" si="4"/>
        <v>0</v>
      </c>
      <c r="D32" s="17">
        <f t="shared" si="1"/>
        <v>0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</row>
    <row r="33" spans="1:226" ht="12.75" customHeight="1" x14ac:dyDescent="0.25">
      <c r="A33" s="19" t="s">
        <v>42</v>
      </c>
      <c r="B33" s="20">
        <f t="shared" si="4"/>
        <v>87881</v>
      </c>
      <c r="C33" s="20">
        <f t="shared" si="4"/>
        <v>0</v>
      </c>
      <c r="D33" s="20">
        <f>SUM(D82,D131,D183,D235,D287,D339,D391,D443,D495,D547,D601,D652,D703)</f>
        <v>87881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</row>
    <row r="34" spans="1:226" ht="12.75" customHeight="1" x14ac:dyDescent="0.25">
      <c r="A34" s="26" t="s">
        <v>60</v>
      </c>
      <c r="B34" s="16">
        <f>SUM(B83,B132,B184,B236,B288,B340,B392,B444,B496,B548,B602,B653,B704)</f>
        <v>2583584</v>
      </c>
      <c r="C34" s="16">
        <f t="shared" si="4"/>
        <v>0</v>
      </c>
      <c r="D34" s="16">
        <f>SUM(D83,D132,D184,D236,D288,D340,D392,D444,D496,D548,D602,D653,D704)</f>
        <v>2583584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</row>
    <row r="35" spans="1:226" ht="12.75" customHeight="1" x14ac:dyDescent="0.25">
      <c r="A35" s="19" t="s">
        <v>43</v>
      </c>
      <c r="B35" s="20">
        <f t="shared" si="4"/>
        <v>2671465</v>
      </c>
      <c r="C35" s="20">
        <f t="shared" si="4"/>
        <v>0</v>
      </c>
      <c r="D35" s="21">
        <f>SUM(B35:C35)</f>
        <v>2671465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</row>
    <row r="36" spans="1:226" ht="12.75" customHeight="1" x14ac:dyDescent="0.25">
      <c r="A36" s="18"/>
      <c r="B36" s="16"/>
      <c r="C36" s="16"/>
      <c r="D36" s="17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</row>
    <row r="37" spans="1:226" ht="12.75" customHeight="1" x14ac:dyDescent="0.25">
      <c r="A37" s="27" t="s">
        <v>2</v>
      </c>
      <c r="B37" s="16"/>
      <c r="C37" s="16"/>
      <c r="D37" s="17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</row>
    <row r="38" spans="1:226" ht="12.75" customHeight="1" x14ac:dyDescent="0.25">
      <c r="A38" s="18" t="s">
        <v>3</v>
      </c>
      <c r="B38" s="16">
        <f t="shared" ref="B38:C52" si="5">SUM(B87,B136,B188,B240,B292,B344,B396,B448,B500,B552,B606,B657,B708)</f>
        <v>1661695</v>
      </c>
      <c r="C38" s="16">
        <f t="shared" si="4"/>
        <v>289259</v>
      </c>
      <c r="D38" s="16">
        <f t="shared" si="4"/>
        <v>1950954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</row>
    <row r="39" spans="1:226" ht="12.75" customHeight="1" x14ac:dyDescent="0.25">
      <c r="A39" s="18" t="s">
        <v>17</v>
      </c>
      <c r="B39" s="16">
        <f t="shared" si="5"/>
        <v>217304</v>
      </c>
      <c r="C39" s="16">
        <f t="shared" si="4"/>
        <v>37486</v>
      </c>
      <c r="D39" s="16">
        <f t="shared" si="4"/>
        <v>254790</v>
      </c>
    </row>
    <row r="40" spans="1:226" ht="12.75" customHeight="1" x14ac:dyDescent="0.25">
      <c r="A40" s="19" t="s">
        <v>4</v>
      </c>
      <c r="B40" s="20">
        <f t="shared" si="5"/>
        <v>1878999</v>
      </c>
      <c r="C40" s="20">
        <f t="shared" si="4"/>
        <v>326745</v>
      </c>
      <c r="D40" s="20">
        <f t="shared" si="4"/>
        <v>2205744</v>
      </c>
    </row>
    <row r="41" spans="1:226" ht="12.75" customHeight="1" x14ac:dyDescent="0.25">
      <c r="A41" s="18" t="s">
        <v>5</v>
      </c>
      <c r="B41" s="16">
        <f t="shared" si="5"/>
        <v>348696</v>
      </c>
      <c r="C41" s="16">
        <f t="shared" si="4"/>
        <v>100590</v>
      </c>
      <c r="D41" s="16">
        <f t="shared" si="4"/>
        <v>449286</v>
      </c>
    </row>
    <row r="42" spans="1:226" ht="12.75" customHeight="1" x14ac:dyDescent="0.25">
      <c r="A42" s="18" t="s">
        <v>44</v>
      </c>
      <c r="B42" s="16">
        <f t="shared" si="5"/>
        <v>0</v>
      </c>
      <c r="C42" s="16">
        <f t="shared" si="5"/>
        <v>0</v>
      </c>
      <c r="D42" s="16">
        <f t="shared" ref="D42:D50" si="6">SUM(D91,D140,D192,D244,D296,D348,D400,D452,D504,D556,D610,D661,D712)</f>
        <v>0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</row>
    <row r="43" spans="1:226" ht="12.75" customHeight="1" x14ac:dyDescent="0.25">
      <c r="A43" s="18" t="s">
        <v>45</v>
      </c>
      <c r="B43" s="16">
        <f t="shared" si="5"/>
        <v>0</v>
      </c>
      <c r="C43" s="16">
        <f t="shared" si="5"/>
        <v>0</v>
      </c>
      <c r="D43" s="16">
        <f t="shared" si="6"/>
        <v>0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</row>
    <row r="44" spans="1:226" ht="12.75" customHeight="1" x14ac:dyDescent="0.25">
      <c r="A44" s="19" t="s">
        <v>46</v>
      </c>
      <c r="B44" s="20">
        <f t="shared" si="5"/>
        <v>2227695</v>
      </c>
      <c r="C44" s="20">
        <f t="shared" si="5"/>
        <v>427335</v>
      </c>
      <c r="D44" s="20">
        <f t="shared" si="6"/>
        <v>2655030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</row>
    <row r="45" spans="1:226" ht="12.75" customHeight="1" x14ac:dyDescent="0.25">
      <c r="A45" s="18" t="s">
        <v>6</v>
      </c>
      <c r="B45" s="16">
        <f t="shared" si="5"/>
        <v>15799</v>
      </c>
      <c r="C45" s="16">
        <f>SUM(C94,C143,C195,C247,C299,C351,C403,C455,C507,C559,C613,C664,C715)</f>
        <v>636</v>
      </c>
      <c r="D45" s="16">
        <f t="shared" si="6"/>
        <v>16435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</row>
    <row r="46" spans="1:226" ht="12.75" customHeight="1" x14ac:dyDescent="0.25">
      <c r="A46" s="18" t="s">
        <v>7</v>
      </c>
      <c r="B46" s="16">
        <f t="shared" si="5"/>
        <v>0</v>
      </c>
      <c r="C46" s="16">
        <f t="shared" si="5"/>
        <v>0</v>
      </c>
      <c r="D46" s="16">
        <f t="shared" si="6"/>
        <v>0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</row>
    <row r="47" spans="1:226" ht="12.75" customHeight="1" x14ac:dyDescent="0.25">
      <c r="A47" s="18" t="s">
        <v>47</v>
      </c>
      <c r="B47" s="16">
        <f t="shared" si="5"/>
        <v>0</v>
      </c>
      <c r="C47" s="16">
        <f t="shared" si="5"/>
        <v>0</v>
      </c>
      <c r="D47" s="16">
        <f t="shared" si="6"/>
        <v>0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</row>
    <row r="48" spans="1:226" ht="12.75" customHeight="1" x14ac:dyDescent="0.25">
      <c r="A48" s="19" t="s">
        <v>48</v>
      </c>
      <c r="B48" s="20">
        <f t="shared" si="5"/>
        <v>15799</v>
      </c>
      <c r="C48" s="20">
        <f t="shared" si="5"/>
        <v>636</v>
      </c>
      <c r="D48" s="20">
        <f t="shared" si="6"/>
        <v>16435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</row>
    <row r="49" spans="1:226" ht="12.75" customHeight="1" x14ac:dyDescent="0.25">
      <c r="A49" s="19" t="s">
        <v>49</v>
      </c>
      <c r="B49" s="20">
        <f t="shared" si="5"/>
        <v>2243494</v>
      </c>
      <c r="C49" s="20">
        <f t="shared" si="5"/>
        <v>427971</v>
      </c>
      <c r="D49" s="20">
        <f t="shared" si="6"/>
        <v>2671465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</row>
    <row r="50" spans="1:226" ht="12.75" customHeight="1" x14ac:dyDescent="0.25">
      <c r="A50" s="26" t="s">
        <v>50</v>
      </c>
      <c r="B50" s="16">
        <f t="shared" si="5"/>
        <v>0</v>
      </c>
      <c r="C50" s="16">
        <f t="shared" si="5"/>
        <v>0</v>
      </c>
      <c r="D50" s="16">
        <f t="shared" si="6"/>
        <v>0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</row>
    <row r="51" spans="1:226" ht="12.75" customHeight="1" x14ac:dyDescent="0.25">
      <c r="A51" s="19" t="s">
        <v>51</v>
      </c>
      <c r="B51" s="20">
        <f t="shared" si="5"/>
        <v>2243494</v>
      </c>
      <c r="C51" s="20">
        <f t="shared" si="5"/>
        <v>427971</v>
      </c>
      <c r="D51" s="20">
        <f>D49</f>
        <v>2671465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</row>
    <row r="52" spans="1:226" ht="12.75" hidden="1" customHeight="1" x14ac:dyDescent="0.25">
      <c r="A52" s="1" t="s">
        <v>8</v>
      </c>
      <c r="B52" s="28">
        <f t="shared" si="5"/>
        <v>289.5</v>
      </c>
      <c r="C52" s="29">
        <f t="shared" si="5"/>
        <v>0</v>
      </c>
      <c r="D52" s="30">
        <f>SUM(B52:C52)</f>
        <v>289.5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</row>
    <row r="53" spans="1:226" ht="12.75" customHeight="1" x14ac:dyDescent="0.25">
      <c r="A53" s="83" t="s">
        <v>59</v>
      </c>
      <c r="B53" s="89" t="s">
        <v>14</v>
      </c>
      <c r="C53" s="89" t="s">
        <v>15</v>
      </c>
      <c r="D53" s="89" t="str">
        <f>+D4</f>
        <v xml:space="preserve">1/2025. (II.12.) önk. rendelet eredeti ei.összesen 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</row>
    <row r="54" spans="1:226" ht="12.75" customHeight="1" x14ac:dyDescent="0.25">
      <c r="A54" s="84"/>
      <c r="B54" s="89"/>
      <c r="C54" s="89"/>
      <c r="D54" s="8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</row>
    <row r="55" spans="1:226" x14ac:dyDescent="0.25">
      <c r="A55" s="84"/>
      <c r="B55" s="89"/>
      <c r="C55" s="89"/>
      <c r="D55" s="8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</row>
    <row r="56" spans="1:226" ht="26.25" customHeight="1" x14ac:dyDescent="0.25">
      <c r="A56" s="31"/>
      <c r="B56" s="89"/>
      <c r="C56" s="89"/>
      <c r="D56" s="8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</row>
    <row r="57" spans="1:226" x14ac:dyDescent="0.25">
      <c r="A57" s="12" t="s">
        <v>1</v>
      </c>
      <c r="B57" s="13"/>
      <c r="C57" s="32"/>
      <c r="D57" s="32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</row>
    <row r="58" spans="1:226" x14ac:dyDescent="0.25">
      <c r="A58" s="15" t="s">
        <v>21</v>
      </c>
      <c r="B58" s="33"/>
      <c r="C58" s="32"/>
      <c r="D58" s="34">
        <f t="shared" ref="D58:D84" si="7">SUM(B58:C58)</f>
        <v>0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</row>
    <row r="59" spans="1:226" x14ac:dyDescent="0.25">
      <c r="A59" s="18" t="s">
        <v>22</v>
      </c>
      <c r="B59" s="35"/>
      <c r="C59" s="35"/>
      <c r="D59" s="34">
        <f t="shared" si="7"/>
        <v>0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</row>
    <row r="60" spans="1:226" x14ac:dyDescent="0.25">
      <c r="A60" s="18" t="s">
        <v>23</v>
      </c>
      <c r="B60" s="35"/>
      <c r="C60" s="35"/>
      <c r="D60" s="34">
        <f t="shared" si="7"/>
        <v>0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</row>
    <row r="61" spans="1:226" x14ac:dyDescent="0.25">
      <c r="A61" s="19" t="s">
        <v>24</v>
      </c>
      <c r="B61" s="4">
        <f>SUM(B62:B72)</f>
        <v>5</v>
      </c>
      <c r="C61" s="4">
        <f>SUM(C62:C72)</f>
        <v>0</v>
      </c>
      <c r="D61" s="36">
        <f t="shared" si="7"/>
        <v>5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</row>
    <row r="62" spans="1:226" x14ac:dyDescent="0.25">
      <c r="A62" s="22" t="s">
        <v>25</v>
      </c>
      <c r="B62" s="7"/>
      <c r="C62" s="7"/>
      <c r="D62" s="37">
        <f t="shared" si="7"/>
        <v>0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</row>
    <row r="63" spans="1:226" x14ac:dyDescent="0.25">
      <c r="A63" s="22" t="s">
        <v>26</v>
      </c>
      <c r="B63" s="6"/>
      <c r="C63" s="6"/>
      <c r="D63" s="37">
        <f t="shared" si="7"/>
        <v>0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</row>
    <row r="64" spans="1:226" x14ac:dyDescent="0.25">
      <c r="A64" s="22" t="s">
        <v>0</v>
      </c>
      <c r="B64" s="6"/>
      <c r="C64" s="6"/>
      <c r="D64" s="37">
        <f t="shared" si="7"/>
        <v>0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</row>
    <row r="65" spans="1:226" x14ac:dyDescent="0.25">
      <c r="A65" s="22" t="s">
        <v>27</v>
      </c>
      <c r="B65" s="24"/>
      <c r="C65" s="24"/>
      <c r="D65" s="37">
        <f t="shared" si="7"/>
        <v>0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</row>
    <row r="66" spans="1:226" x14ac:dyDescent="0.25">
      <c r="A66" s="22" t="s">
        <v>52</v>
      </c>
      <c r="B66" s="24"/>
      <c r="C66" s="24"/>
      <c r="D66" s="37">
        <f t="shared" si="7"/>
        <v>0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</row>
    <row r="67" spans="1:226" x14ac:dyDescent="0.25">
      <c r="A67" s="22" t="s">
        <v>29</v>
      </c>
      <c r="B67" s="24"/>
      <c r="C67" s="24"/>
      <c r="D67" s="37">
        <f t="shared" si="7"/>
        <v>0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</row>
    <row r="68" spans="1:226" x14ac:dyDescent="0.25">
      <c r="A68" s="22" t="s">
        <v>30</v>
      </c>
      <c r="B68" s="24"/>
      <c r="C68" s="24"/>
      <c r="D68" s="37">
        <f t="shared" si="7"/>
        <v>0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</row>
    <row r="69" spans="1:226" x14ac:dyDescent="0.25">
      <c r="A69" s="22" t="s">
        <v>31</v>
      </c>
      <c r="B69" s="24"/>
      <c r="C69" s="24"/>
      <c r="D69" s="37">
        <f t="shared" si="7"/>
        <v>0</v>
      </c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</row>
    <row r="70" spans="1:226" x14ac:dyDescent="0.25">
      <c r="A70" s="22" t="s">
        <v>32</v>
      </c>
      <c r="B70" s="24"/>
      <c r="C70" s="24"/>
      <c r="D70" s="37">
        <f t="shared" si="7"/>
        <v>0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</row>
    <row r="71" spans="1:226" s="39" customFormat="1" x14ac:dyDescent="0.25">
      <c r="A71" s="22" t="s">
        <v>33</v>
      </c>
      <c r="B71" s="24"/>
      <c r="C71" s="24"/>
      <c r="D71" s="37">
        <f t="shared" si="7"/>
        <v>0</v>
      </c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  <c r="BK71" s="38"/>
      <c r="BL71" s="38"/>
      <c r="BM71" s="38"/>
      <c r="BN71" s="38"/>
      <c r="BO71" s="38"/>
      <c r="BP71" s="38"/>
      <c r="BQ71" s="38"/>
      <c r="BR71" s="38"/>
      <c r="BS71" s="38"/>
      <c r="BT71" s="38"/>
      <c r="BU71" s="38"/>
      <c r="BV71" s="38"/>
      <c r="BW71" s="38"/>
      <c r="BX71" s="38"/>
      <c r="BY71" s="38"/>
      <c r="BZ71" s="38"/>
      <c r="CA71" s="38"/>
      <c r="CB71" s="38"/>
      <c r="CC71" s="38"/>
      <c r="CD71" s="38"/>
      <c r="CE71" s="38"/>
      <c r="CF71" s="38"/>
      <c r="CG71" s="38"/>
      <c r="CH71" s="38"/>
      <c r="CI71" s="38"/>
      <c r="CJ71" s="38"/>
      <c r="CK71" s="38"/>
      <c r="CL71" s="38"/>
      <c r="CM71" s="38"/>
      <c r="CN71" s="38"/>
      <c r="CO71" s="38"/>
      <c r="CP71" s="38"/>
      <c r="CQ71" s="38"/>
      <c r="CR71" s="38"/>
      <c r="CS71" s="38"/>
      <c r="CT71" s="38"/>
      <c r="CU71" s="38"/>
      <c r="CV71" s="38"/>
      <c r="CW71" s="38"/>
      <c r="CX71" s="38"/>
      <c r="CY71" s="38"/>
      <c r="CZ71" s="38"/>
      <c r="DA71" s="38"/>
      <c r="DB71" s="38"/>
      <c r="DC71" s="38"/>
      <c r="DD71" s="38"/>
      <c r="DE71" s="38"/>
      <c r="DF71" s="38"/>
      <c r="DG71" s="38"/>
      <c r="DH71" s="38"/>
      <c r="DI71" s="38"/>
      <c r="DJ71" s="38"/>
      <c r="DK71" s="38"/>
      <c r="DL71" s="38"/>
      <c r="DM71" s="38"/>
      <c r="DN71" s="38"/>
      <c r="DO71" s="38"/>
      <c r="DP71" s="38"/>
      <c r="DQ71" s="38"/>
      <c r="DR71" s="38"/>
      <c r="DS71" s="38"/>
      <c r="DT71" s="38"/>
      <c r="DU71" s="38"/>
      <c r="DV71" s="38"/>
      <c r="DW71" s="38"/>
      <c r="DX71" s="38"/>
      <c r="DY71" s="38"/>
      <c r="DZ71" s="38"/>
      <c r="EA71" s="38"/>
      <c r="EB71" s="38"/>
      <c r="EC71" s="38"/>
      <c r="ED71" s="38"/>
      <c r="EE71" s="38"/>
      <c r="EF71" s="38"/>
      <c r="EG71" s="38"/>
      <c r="EH71" s="38"/>
      <c r="EI71" s="38"/>
      <c r="EJ71" s="38"/>
      <c r="EK71" s="38"/>
      <c r="EL71" s="38"/>
      <c r="EM71" s="38"/>
      <c r="EN71" s="38"/>
      <c r="EO71" s="38"/>
      <c r="EP71" s="38"/>
      <c r="EQ71" s="38"/>
      <c r="ER71" s="38"/>
      <c r="ES71" s="38"/>
      <c r="ET71" s="38"/>
      <c r="EU71" s="38"/>
      <c r="EV71" s="38"/>
      <c r="EW71" s="38"/>
      <c r="EX71" s="38"/>
      <c r="EY71" s="38"/>
      <c r="EZ71" s="38"/>
      <c r="FA71" s="38"/>
      <c r="FB71" s="38"/>
      <c r="FC71" s="38"/>
      <c r="FD71" s="38"/>
      <c r="FE71" s="38"/>
      <c r="FF71" s="38"/>
      <c r="FG71" s="38"/>
      <c r="FH71" s="38"/>
      <c r="FI71" s="38"/>
      <c r="FJ71" s="38"/>
      <c r="FK71" s="38"/>
      <c r="FL71" s="38"/>
      <c r="FM71" s="38"/>
      <c r="FN71" s="38"/>
      <c r="FO71" s="38"/>
      <c r="FP71" s="38"/>
      <c r="FQ71" s="38"/>
      <c r="FR71" s="38"/>
      <c r="FS71" s="38"/>
      <c r="FT71" s="38"/>
      <c r="FU71" s="38"/>
      <c r="FV71" s="38"/>
      <c r="FW71" s="38"/>
      <c r="FX71" s="38"/>
      <c r="FY71" s="38"/>
      <c r="FZ71" s="38"/>
      <c r="GA71" s="38"/>
      <c r="GB71" s="38"/>
      <c r="GC71" s="38"/>
      <c r="GD71" s="38"/>
      <c r="GE71" s="38"/>
      <c r="GF71" s="38"/>
      <c r="GG71" s="38"/>
      <c r="GH71" s="38"/>
      <c r="GI71" s="38"/>
      <c r="GJ71" s="38"/>
      <c r="GK71" s="38"/>
      <c r="GL71" s="38"/>
      <c r="GM71" s="38"/>
      <c r="GN71" s="38"/>
      <c r="GO71" s="38"/>
      <c r="GP71" s="38"/>
      <c r="GQ71" s="38"/>
      <c r="GR71" s="38"/>
      <c r="GS71" s="38"/>
      <c r="GT71" s="38"/>
      <c r="GU71" s="38"/>
      <c r="GV71" s="38"/>
      <c r="GW71" s="38"/>
      <c r="GX71" s="38"/>
      <c r="GY71" s="38"/>
      <c r="GZ71" s="38"/>
      <c r="HA71" s="38"/>
      <c r="HB71" s="38"/>
      <c r="HC71" s="38"/>
      <c r="HD71" s="38"/>
      <c r="HE71" s="38"/>
      <c r="HF71" s="38"/>
      <c r="HG71" s="38"/>
      <c r="HH71" s="38"/>
      <c r="HI71" s="38"/>
      <c r="HJ71" s="38"/>
      <c r="HK71" s="38"/>
      <c r="HL71" s="38"/>
      <c r="HM71" s="38"/>
      <c r="HN71" s="38"/>
      <c r="HO71" s="38"/>
      <c r="HP71" s="38"/>
      <c r="HQ71" s="38"/>
      <c r="HR71" s="38"/>
    </row>
    <row r="72" spans="1:226" x14ac:dyDescent="0.25">
      <c r="A72" s="22" t="s">
        <v>34</v>
      </c>
      <c r="B72" s="24">
        <v>5</v>
      </c>
      <c r="C72" s="24"/>
      <c r="D72" s="37">
        <f t="shared" si="7"/>
        <v>5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</row>
    <row r="73" spans="1:226" x14ac:dyDescent="0.25">
      <c r="A73" s="19" t="s">
        <v>20</v>
      </c>
      <c r="B73" s="21">
        <f>SUM(B75:B79)</f>
        <v>0</v>
      </c>
      <c r="C73" s="21">
        <f>SUM(C75:C79)</f>
        <v>0</v>
      </c>
      <c r="D73" s="36">
        <f t="shared" si="7"/>
        <v>0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</row>
    <row r="74" spans="1:226" x14ac:dyDescent="0.25">
      <c r="A74" s="25" t="s">
        <v>25</v>
      </c>
      <c r="B74" s="40"/>
      <c r="C74" s="40"/>
      <c r="D74" s="34">
        <f t="shared" si="7"/>
        <v>0</v>
      </c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</row>
    <row r="75" spans="1:226" x14ac:dyDescent="0.25">
      <c r="A75" s="25" t="s">
        <v>35</v>
      </c>
      <c r="B75" s="24"/>
      <c r="C75" s="24"/>
      <c r="D75" s="37">
        <f t="shared" si="7"/>
        <v>0</v>
      </c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</row>
    <row r="76" spans="1:226" x14ac:dyDescent="0.25">
      <c r="A76" s="25" t="s">
        <v>36</v>
      </c>
      <c r="B76" s="24"/>
      <c r="C76" s="24"/>
      <c r="D76" s="37">
        <f t="shared" si="7"/>
        <v>0</v>
      </c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</row>
    <row r="77" spans="1:226" s="39" customFormat="1" x14ac:dyDescent="0.25">
      <c r="A77" s="25" t="s">
        <v>37</v>
      </c>
      <c r="B77" s="24"/>
      <c r="C77" s="24"/>
      <c r="D77" s="37">
        <f t="shared" si="7"/>
        <v>0</v>
      </c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  <c r="BF77" s="38"/>
      <c r="BG77" s="38"/>
      <c r="BH77" s="38"/>
      <c r="BI77" s="38"/>
      <c r="BJ77" s="38"/>
      <c r="BK77" s="38"/>
      <c r="BL77" s="38"/>
      <c r="BM77" s="38"/>
      <c r="BN77" s="38"/>
      <c r="BO77" s="38"/>
      <c r="BP77" s="38"/>
      <c r="BQ77" s="38"/>
      <c r="BR77" s="38"/>
      <c r="BS77" s="38"/>
      <c r="BT77" s="38"/>
      <c r="BU77" s="38"/>
      <c r="BV77" s="38"/>
      <c r="BW77" s="38"/>
      <c r="BX77" s="38"/>
      <c r="BY77" s="38"/>
      <c r="BZ77" s="38"/>
      <c r="CA77" s="38"/>
      <c r="CB77" s="38"/>
      <c r="CC77" s="38"/>
      <c r="CD77" s="38"/>
      <c r="CE77" s="38"/>
      <c r="CF77" s="38"/>
      <c r="CG77" s="38"/>
      <c r="CH77" s="38"/>
      <c r="CI77" s="38"/>
      <c r="CJ77" s="38"/>
      <c r="CK77" s="38"/>
      <c r="CL77" s="38"/>
      <c r="CM77" s="38"/>
      <c r="CN77" s="38"/>
      <c r="CO77" s="38"/>
      <c r="CP77" s="38"/>
      <c r="CQ77" s="38"/>
      <c r="CR77" s="38"/>
      <c r="CS77" s="38"/>
      <c r="CT77" s="38"/>
      <c r="CU77" s="38"/>
      <c r="CV77" s="38"/>
      <c r="CW77" s="38"/>
      <c r="CX77" s="38"/>
      <c r="CY77" s="38"/>
      <c r="CZ77" s="38"/>
      <c r="DA77" s="38"/>
      <c r="DB77" s="38"/>
      <c r="DC77" s="38"/>
      <c r="DD77" s="38"/>
      <c r="DE77" s="38"/>
      <c r="DF77" s="38"/>
      <c r="DG77" s="38"/>
      <c r="DH77" s="38"/>
      <c r="DI77" s="38"/>
      <c r="DJ77" s="38"/>
      <c r="DK77" s="38"/>
      <c r="DL77" s="38"/>
      <c r="DM77" s="38"/>
      <c r="DN77" s="38"/>
      <c r="DO77" s="38"/>
      <c r="DP77" s="38"/>
      <c r="DQ77" s="38"/>
      <c r="DR77" s="38"/>
      <c r="DS77" s="38"/>
      <c r="DT77" s="38"/>
      <c r="DU77" s="38"/>
      <c r="DV77" s="38"/>
      <c r="DW77" s="38"/>
      <c r="DX77" s="38"/>
      <c r="DY77" s="38"/>
      <c r="DZ77" s="38"/>
      <c r="EA77" s="38"/>
      <c r="EB77" s="38"/>
      <c r="EC77" s="38"/>
      <c r="ED77" s="38"/>
      <c r="EE77" s="38"/>
      <c r="EF77" s="38"/>
      <c r="EG77" s="38"/>
      <c r="EH77" s="38"/>
      <c r="EI77" s="38"/>
      <c r="EJ77" s="38"/>
      <c r="EK77" s="38"/>
      <c r="EL77" s="38"/>
      <c r="EM77" s="38"/>
      <c r="EN77" s="38"/>
      <c r="EO77" s="38"/>
      <c r="EP77" s="38"/>
      <c r="EQ77" s="38"/>
      <c r="ER77" s="38"/>
      <c r="ES77" s="38"/>
      <c r="ET77" s="38"/>
      <c r="EU77" s="38"/>
      <c r="EV77" s="38"/>
      <c r="EW77" s="38"/>
      <c r="EX77" s="38"/>
      <c r="EY77" s="38"/>
      <c r="EZ77" s="38"/>
      <c r="FA77" s="38"/>
      <c r="FB77" s="38"/>
      <c r="FC77" s="38"/>
      <c r="FD77" s="38"/>
      <c r="FE77" s="38"/>
      <c r="FF77" s="38"/>
      <c r="FG77" s="38"/>
      <c r="FH77" s="38"/>
      <c r="FI77" s="38"/>
      <c r="FJ77" s="38"/>
      <c r="FK77" s="38"/>
      <c r="FL77" s="38"/>
      <c r="FM77" s="38"/>
      <c r="FN77" s="38"/>
      <c r="FO77" s="38"/>
      <c r="FP77" s="38"/>
      <c r="FQ77" s="38"/>
      <c r="FR77" s="38"/>
      <c r="FS77" s="38"/>
      <c r="FT77" s="38"/>
      <c r="FU77" s="38"/>
      <c r="FV77" s="38"/>
      <c r="FW77" s="38"/>
      <c r="FX77" s="38"/>
      <c r="FY77" s="38"/>
      <c r="FZ77" s="38"/>
      <c r="GA77" s="38"/>
      <c r="GB77" s="38"/>
      <c r="GC77" s="38"/>
      <c r="GD77" s="38"/>
      <c r="GE77" s="38"/>
      <c r="GF77" s="38"/>
      <c r="GG77" s="38"/>
      <c r="GH77" s="38"/>
      <c r="GI77" s="38"/>
      <c r="GJ77" s="38"/>
      <c r="GK77" s="38"/>
      <c r="GL77" s="38"/>
      <c r="GM77" s="38"/>
      <c r="GN77" s="38"/>
      <c r="GO77" s="38"/>
      <c r="GP77" s="38"/>
      <c r="GQ77" s="38"/>
      <c r="GR77" s="38"/>
      <c r="GS77" s="38"/>
      <c r="GT77" s="38"/>
      <c r="GU77" s="38"/>
      <c r="GV77" s="38"/>
      <c r="GW77" s="38"/>
      <c r="GX77" s="38"/>
      <c r="GY77" s="38"/>
      <c r="GZ77" s="38"/>
      <c r="HA77" s="38"/>
      <c r="HB77" s="38"/>
      <c r="HC77" s="38"/>
      <c r="HD77" s="38"/>
      <c r="HE77" s="38"/>
      <c r="HF77" s="38"/>
      <c r="HG77" s="38"/>
      <c r="HH77" s="38"/>
      <c r="HI77" s="38"/>
      <c r="HJ77" s="38"/>
      <c r="HK77" s="38"/>
      <c r="HL77" s="38"/>
      <c r="HM77" s="38"/>
      <c r="HN77" s="38"/>
      <c r="HO77" s="38"/>
      <c r="HP77" s="38"/>
      <c r="HQ77" s="38"/>
      <c r="HR77" s="38"/>
    </row>
    <row r="78" spans="1:226" s="39" customFormat="1" x14ac:dyDescent="0.25">
      <c r="A78" s="25" t="s">
        <v>38</v>
      </c>
      <c r="B78" s="24"/>
      <c r="C78" s="24"/>
      <c r="D78" s="37">
        <f t="shared" si="7"/>
        <v>0</v>
      </c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  <c r="BH78" s="38"/>
      <c r="BI78" s="38"/>
      <c r="BJ78" s="38"/>
      <c r="BK78" s="38"/>
      <c r="BL78" s="38"/>
      <c r="BM78" s="38"/>
      <c r="BN78" s="38"/>
      <c r="BO78" s="38"/>
      <c r="BP78" s="38"/>
      <c r="BQ78" s="38"/>
      <c r="BR78" s="38"/>
      <c r="BS78" s="38"/>
      <c r="BT78" s="38"/>
      <c r="BU78" s="38"/>
      <c r="BV78" s="38"/>
      <c r="BW78" s="38"/>
      <c r="BX78" s="38"/>
      <c r="BY78" s="38"/>
      <c r="BZ78" s="38"/>
      <c r="CA78" s="38"/>
      <c r="CB78" s="38"/>
      <c r="CC78" s="38"/>
      <c r="CD78" s="38"/>
      <c r="CE78" s="38"/>
      <c r="CF78" s="38"/>
      <c r="CG78" s="38"/>
      <c r="CH78" s="38"/>
      <c r="CI78" s="38"/>
      <c r="CJ78" s="38"/>
      <c r="CK78" s="38"/>
      <c r="CL78" s="38"/>
      <c r="CM78" s="38"/>
      <c r="CN78" s="38"/>
      <c r="CO78" s="38"/>
      <c r="CP78" s="38"/>
      <c r="CQ78" s="38"/>
      <c r="CR78" s="38"/>
      <c r="CS78" s="38"/>
      <c r="CT78" s="38"/>
      <c r="CU78" s="38"/>
      <c r="CV78" s="38"/>
      <c r="CW78" s="38"/>
      <c r="CX78" s="38"/>
      <c r="CY78" s="38"/>
      <c r="CZ78" s="38"/>
      <c r="DA78" s="38"/>
      <c r="DB78" s="38"/>
      <c r="DC78" s="38"/>
      <c r="DD78" s="38"/>
      <c r="DE78" s="38"/>
      <c r="DF78" s="38"/>
      <c r="DG78" s="38"/>
      <c r="DH78" s="38"/>
      <c r="DI78" s="38"/>
      <c r="DJ78" s="38"/>
      <c r="DK78" s="38"/>
      <c r="DL78" s="38"/>
      <c r="DM78" s="38"/>
      <c r="DN78" s="38"/>
      <c r="DO78" s="38"/>
      <c r="DP78" s="38"/>
      <c r="DQ78" s="38"/>
      <c r="DR78" s="38"/>
      <c r="DS78" s="38"/>
      <c r="DT78" s="38"/>
      <c r="DU78" s="38"/>
      <c r="DV78" s="38"/>
      <c r="DW78" s="38"/>
      <c r="DX78" s="38"/>
      <c r="DY78" s="38"/>
      <c r="DZ78" s="38"/>
      <c r="EA78" s="38"/>
      <c r="EB78" s="38"/>
      <c r="EC78" s="38"/>
      <c r="ED78" s="38"/>
      <c r="EE78" s="38"/>
      <c r="EF78" s="38"/>
      <c r="EG78" s="38"/>
      <c r="EH78" s="38"/>
      <c r="EI78" s="38"/>
      <c r="EJ78" s="38"/>
      <c r="EK78" s="38"/>
      <c r="EL78" s="38"/>
      <c r="EM78" s="38"/>
      <c r="EN78" s="38"/>
      <c r="EO78" s="38"/>
      <c r="EP78" s="38"/>
      <c r="EQ78" s="38"/>
      <c r="ER78" s="38"/>
      <c r="ES78" s="38"/>
      <c r="ET78" s="38"/>
      <c r="EU78" s="38"/>
      <c r="EV78" s="38"/>
      <c r="EW78" s="38"/>
      <c r="EX78" s="38"/>
      <c r="EY78" s="38"/>
      <c r="EZ78" s="38"/>
      <c r="FA78" s="38"/>
      <c r="FB78" s="38"/>
      <c r="FC78" s="38"/>
      <c r="FD78" s="38"/>
      <c r="FE78" s="38"/>
      <c r="FF78" s="38"/>
      <c r="FG78" s="38"/>
      <c r="FH78" s="38"/>
      <c r="FI78" s="38"/>
      <c r="FJ78" s="38"/>
      <c r="FK78" s="38"/>
      <c r="FL78" s="38"/>
      <c r="FM78" s="38"/>
      <c r="FN78" s="38"/>
      <c r="FO78" s="38"/>
      <c r="FP78" s="38"/>
      <c r="FQ78" s="38"/>
      <c r="FR78" s="38"/>
      <c r="FS78" s="38"/>
      <c r="FT78" s="38"/>
      <c r="FU78" s="38"/>
      <c r="FV78" s="38"/>
      <c r="FW78" s="38"/>
      <c r="FX78" s="38"/>
      <c r="FY78" s="38"/>
      <c r="FZ78" s="38"/>
      <c r="GA78" s="38"/>
      <c r="GB78" s="38"/>
      <c r="GC78" s="38"/>
      <c r="GD78" s="38"/>
      <c r="GE78" s="38"/>
      <c r="GF78" s="38"/>
      <c r="GG78" s="38"/>
      <c r="GH78" s="38"/>
      <c r="GI78" s="38"/>
      <c r="GJ78" s="38"/>
      <c r="GK78" s="38"/>
      <c r="GL78" s="38"/>
      <c r="GM78" s="38"/>
      <c r="GN78" s="38"/>
      <c r="GO78" s="38"/>
      <c r="GP78" s="38"/>
      <c r="GQ78" s="38"/>
      <c r="GR78" s="38"/>
      <c r="GS78" s="38"/>
      <c r="GT78" s="38"/>
      <c r="GU78" s="38"/>
      <c r="GV78" s="38"/>
      <c r="GW78" s="38"/>
      <c r="GX78" s="38"/>
      <c r="GY78" s="38"/>
      <c r="GZ78" s="38"/>
      <c r="HA78" s="38"/>
      <c r="HB78" s="38"/>
      <c r="HC78" s="38"/>
      <c r="HD78" s="38"/>
      <c r="HE78" s="38"/>
      <c r="HF78" s="38"/>
      <c r="HG78" s="38"/>
      <c r="HH78" s="38"/>
      <c r="HI78" s="38"/>
      <c r="HJ78" s="38"/>
      <c r="HK78" s="38"/>
      <c r="HL78" s="38"/>
      <c r="HM78" s="38"/>
      <c r="HN78" s="38"/>
      <c r="HO78" s="38"/>
      <c r="HP78" s="38"/>
      <c r="HQ78" s="38"/>
      <c r="HR78" s="38"/>
    </row>
    <row r="79" spans="1:226" s="39" customFormat="1" x14ac:dyDescent="0.25">
      <c r="A79" s="25" t="s">
        <v>39</v>
      </c>
      <c r="B79" s="40"/>
      <c r="C79" s="40"/>
      <c r="D79" s="34">
        <f t="shared" si="7"/>
        <v>0</v>
      </c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  <c r="BK79" s="38"/>
      <c r="BL79" s="38"/>
      <c r="BM79" s="38"/>
      <c r="BN79" s="38"/>
      <c r="BO79" s="38"/>
      <c r="BP79" s="38"/>
      <c r="BQ79" s="38"/>
      <c r="BR79" s="38"/>
      <c r="BS79" s="38"/>
      <c r="BT79" s="38"/>
      <c r="BU79" s="38"/>
      <c r="BV79" s="38"/>
      <c r="BW79" s="38"/>
      <c r="BX79" s="38"/>
      <c r="BY79" s="38"/>
      <c r="BZ79" s="38"/>
      <c r="CA79" s="38"/>
      <c r="CB79" s="38"/>
      <c r="CC79" s="38"/>
      <c r="CD79" s="38"/>
      <c r="CE79" s="38"/>
      <c r="CF79" s="38"/>
      <c r="CG79" s="38"/>
      <c r="CH79" s="38"/>
      <c r="CI79" s="38"/>
      <c r="CJ79" s="38"/>
      <c r="CK79" s="38"/>
      <c r="CL79" s="38"/>
      <c r="CM79" s="38"/>
      <c r="CN79" s="38"/>
      <c r="CO79" s="38"/>
      <c r="CP79" s="38"/>
      <c r="CQ79" s="38"/>
      <c r="CR79" s="38"/>
      <c r="CS79" s="38"/>
      <c r="CT79" s="38"/>
      <c r="CU79" s="38"/>
      <c r="CV79" s="38"/>
      <c r="CW79" s="38"/>
      <c r="CX79" s="38"/>
      <c r="CY79" s="38"/>
      <c r="CZ79" s="38"/>
      <c r="DA79" s="38"/>
      <c r="DB79" s="38"/>
      <c r="DC79" s="38"/>
      <c r="DD79" s="38"/>
      <c r="DE79" s="38"/>
      <c r="DF79" s="38"/>
      <c r="DG79" s="38"/>
      <c r="DH79" s="38"/>
      <c r="DI79" s="38"/>
      <c r="DJ79" s="38"/>
      <c r="DK79" s="38"/>
      <c r="DL79" s="38"/>
      <c r="DM79" s="38"/>
      <c r="DN79" s="38"/>
      <c r="DO79" s="38"/>
      <c r="DP79" s="38"/>
      <c r="DQ79" s="38"/>
      <c r="DR79" s="38"/>
      <c r="DS79" s="38"/>
      <c r="DT79" s="38"/>
      <c r="DU79" s="38"/>
      <c r="DV79" s="38"/>
      <c r="DW79" s="38"/>
      <c r="DX79" s="38"/>
      <c r="DY79" s="38"/>
      <c r="DZ79" s="38"/>
      <c r="EA79" s="38"/>
      <c r="EB79" s="38"/>
      <c r="EC79" s="38"/>
      <c r="ED79" s="38"/>
      <c r="EE79" s="38"/>
      <c r="EF79" s="38"/>
      <c r="EG79" s="38"/>
      <c r="EH79" s="38"/>
      <c r="EI79" s="38"/>
      <c r="EJ79" s="38"/>
      <c r="EK79" s="38"/>
      <c r="EL79" s="38"/>
      <c r="EM79" s="38"/>
      <c r="EN79" s="38"/>
      <c r="EO79" s="38"/>
      <c r="EP79" s="38"/>
      <c r="EQ79" s="38"/>
      <c r="ER79" s="38"/>
      <c r="ES79" s="38"/>
      <c r="ET79" s="38"/>
      <c r="EU79" s="38"/>
      <c r="EV79" s="38"/>
      <c r="EW79" s="38"/>
      <c r="EX79" s="38"/>
      <c r="EY79" s="38"/>
      <c r="EZ79" s="38"/>
      <c r="FA79" s="38"/>
      <c r="FB79" s="38"/>
      <c r="FC79" s="38"/>
      <c r="FD79" s="38"/>
      <c r="FE79" s="38"/>
      <c r="FF79" s="38"/>
      <c r="FG79" s="38"/>
      <c r="FH79" s="38"/>
      <c r="FI79" s="38"/>
      <c r="FJ79" s="38"/>
      <c r="FK79" s="38"/>
      <c r="FL79" s="38"/>
      <c r="FM79" s="38"/>
      <c r="FN79" s="38"/>
      <c r="FO79" s="38"/>
      <c r="FP79" s="38"/>
      <c r="FQ79" s="38"/>
      <c r="FR79" s="38"/>
      <c r="FS79" s="38"/>
      <c r="FT79" s="38"/>
      <c r="FU79" s="38"/>
      <c r="FV79" s="38"/>
      <c r="FW79" s="38"/>
      <c r="FX79" s="38"/>
      <c r="FY79" s="38"/>
      <c r="FZ79" s="38"/>
      <c r="GA79" s="38"/>
      <c r="GB79" s="38"/>
      <c r="GC79" s="38"/>
      <c r="GD79" s="38"/>
      <c r="GE79" s="38"/>
      <c r="GF79" s="38"/>
      <c r="GG79" s="38"/>
      <c r="GH79" s="38"/>
      <c r="GI79" s="38"/>
      <c r="GJ79" s="38"/>
      <c r="GK79" s="38"/>
      <c r="GL79" s="38"/>
      <c r="GM79" s="38"/>
      <c r="GN79" s="38"/>
      <c r="GO79" s="38"/>
      <c r="GP79" s="38"/>
      <c r="GQ79" s="38"/>
      <c r="GR79" s="38"/>
      <c r="GS79" s="38"/>
      <c r="GT79" s="38"/>
      <c r="GU79" s="38"/>
      <c r="GV79" s="38"/>
      <c r="GW79" s="38"/>
      <c r="GX79" s="38"/>
      <c r="GY79" s="38"/>
      <c r="GZ79" s="38"/>
      <c r="HA79" s="38"/>
      <c r="HB79" s="38"/>
      <c r="HC79" s="38"/>
      <c r="HD79" s="38"/>
      <c r="HE79" s="38"/>
      <c r="HF79" s="38"/>
      <c r="HG79" s="38"/>
      <c r="HH79" s="38"/>
      <c r="HI79" s="38"/>
      <c r="HJ79" s="38"/>
      <c r="HK79" s="38"/>
      <c r="HL79" s="38"/>
      <c r="HM79" s="38"/>
      <c r="HN79" s="38"/>
      <c r="HO79" s="38"/>
      <c r="HP79" s="38"/>
      <c r="HQ79" s="38"/>
      <c r="HR79" s="38"/>
    </row>
    <row r="80" spans="1:226" s="39" customFormat="1" x14ac:dyDescent="0.25">
      <c r="A80" s="18" t="s">
        <v>40</v>
      </c>
      <c r="B80" s="26"/>
      <c r="C80" s="26"/>
      <c r="D80" s="34">
        <f t="shared" si="7"/>
        <v>0</v>
      </c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38"/>
      <c r="BO80" s="38"/>
      <c r="BP80" s="38"/>
      <c r="BQ80" s="38"/>
      <c r="BR80" s="38"/>
      <c r="BS80" s="38"/>
      <c r="BT80" s="38"/>
      <c r="BU80" s="38"/>
      <c r="BV80" s="38"/>
      <c r="BW80" s="38"/>
      <c r="BX80" s="38"/>
      <c r="BY80" s="38"/>
      <c r="BZ80" s="38"/>
      <c r="CA80" s="38"/>
      <c r="CB80" s="38"/>
      <c r="CC80" s="38"/>
      <c r="CD80" s="38"/>
      <c r="CE80" s="38"/>
      <c r="CF80" s="38"/>
      <c r="CG80" s="38"/>
      <c r="CH80" s="38"/>
      <c r="CI80" s="38"/>
      <c r="CJ80" s="38"/>
      <c r="CK80" s="38"/>
      <c r="CL80" s="38"/>
      <c r="CM80" s="38"/>
      <c r="CN80" s="38"/>
      <c r="CO80" s="38"/>
      <c r="CP80" s="38"/>
      <c r="CQ80" s="38"/>
      <c r="CR80" s="38"/>
      <c r="CS80" s="38"/>
      <c r="CT80" s="38"/>
      <c r="CU80" s="38"/>
      <c r="CV80" s="38"/>
      <c r="CW80" s="38"/>
      <c r="CX80" s="38"/>
      <c r="CY80" s="38"/>
      <c r="CZ80" s="38"/>
      <c r="DA80" s="38"/>
      <c r="DB80" s="38"/>
      <c r="DC80" s="38"/>
      <c r="DD80" s="38"/>
      <c r="DE80" s="38"/>
      <c r="DF80" s="38"/>
      <c r="DG80" s="38"/>
      <c r="DH80" s="38"/>
      <c r="DI80" s="38"/>
      <c r="DJ80" s="38"/>
      <c r="DK80" s="38"/>
      <c r="DL80" s="38"/>
      <c r="DM80" s="38"/>
      <c r="DN80" s="38"/>
      <c r="DO80" s="38"/>
      <c r="DP80" s="38"/>
      <c r="DQ80" s="38"/>
      <c r="DR80" s="38"/>
      <c r="DS80" s="38"/>
      <c r="DT80" s="38"/>
      <c r="DU80" s="38"/>
      <c r="DV80" s="38"/>
      <c r="DW80" s="38"/>
      <c r="DX80" s="38"/>
      <c r="DY80" s="38"/>
      <c r="DZ80" s="38"/>
      <c r="EA80" s="38"/>
      <c r="EB80" s="38"/>
      <c r="EC80" s="38"/>
      <c r="ED80" s="38"/>
      <c r="EE80" s="38"/>
      <c r="EF80" s="38"/>
      <c r="EG80" s="38"/>
      <c r="EH80" s="38"/>
      <c r="EI80" s="38"/>
      <c r="EJ80" s="38"/>
      <c r="EK80" s="38"/>
      <c r="EL80" s="38"/>
      <c r="EM80" s="38"/>
      <c r="EN80" s="38"/>
      <c r="EO80" s="38"/>
      <c r="EP80" s="38"/>
      <c r="EQ80" s="38"/>
      <c r="ER80" s="38"/>
      <c r="ES80" s="38"/>
      <c r="ET80" s="38"/>
      <c r="EU80" s="38"/>
      <c r="EV80" s="38"/>
      <c r="EW80" s="38"/>
      <c r="EX80" s="38"/>
      <c r="EY80" s="38"/>
      <c r="EZ80" s="38"/>
      <c r="FA80" s="38"/>
      <c r="FB80" s="38"/>
      <c r="FC80" s="38"/>
      <c r="FD80" s="38"/>
      <c r="FE80" s="38"/>
      <c r="FF80" s="38"/>
      <c r="FG80" s="38"/>
      <c r="FH80" s="38"/>
      <c r="FI80" s="38"/>
      <c r="FJ80" s="38"/>
      <c r="FK80" s="38"/>
      <c r="FL80" s="38"/>
      <c r="FM80" s="38"/>
      <c r="FN80" s="38"/>
      <c r="FO80" s="38"/>
      <c r="FP80" s="38"/>
      <c r="FQ80" s="38"/>
      <c r="FR80" s="38"/>
      <c r="FS80" s="38"/>
      <c r="FT80" s="38"/>
      <c r="FU80" s="38"/>
      <c r="FV80" s="38"/>
      <c r="FW80" s="38"/>
      <c r="FX80" s="38"/>
      <c r="FY80" s="38"/>
      <c r="FZ80" s="38"/>
      <c r="GA80" s="38"/>
      <c r="GB80" s="38"/>
      <c r="GC80" s="38"/>
      <c r="GD80" s="38"/>
      <c r="GE80" s="38"/>
      <c r="GF80" s="38"/>
      <c r="GG80" s="38"/>
      <c r="GH80" s="38"/>
      <c r="GI80" s="38"/>
      <c r="GJ80" s="38"/>
      <c r="GK80" s="38"/>
      <c r="GL80" s="38"/>
      <c r="GM80" s="38"/>
      <c r="GN80" s="38"/>
      <c r="GO80" s="38"/>
      <c r="GP80" s="38"/>
      <c r="GQ80" s="38"/>
      <c r="GR80" s="38"/>
      <c r="GS80" s="38"/>
      <c r="GT80" s="38"/>
      <c r="GU80" s="38"/>
      <c r="GV80" s="38"/>
      <c r="GW80" s="38"/>
      <c r="GX80" s="38"/>
      <c r="GY80" s="38"/>
      <c r="GZ80" s="38"/>
      <c r="HA80" s="38"/>
      <c r="HB80" s="38"/>
      <c r="HC80" s="38"/>
      <c r="HD80" s="38"/>
      <c r="HE80" s="38"/>
      <c r="HF80" s="38"/>
      <c r="HG80" s="38"/>
      <c r="HH80" s="38"/>
      <c r="HI80" s="38"/>
      <c r="HJ80" s="38"/>
      <c r="HK80" s="38"/>
      <c r="HL80" s="38"/>
      <c r="HM80" s="38"/>
      <c r="HN80" s="38"/>
      <c r="HO80" s="38"/>
      <c r="HP80" s="38"/>
      <c r="HQ80" s="38"/>
      <c r="HR80" s="38"/>
    </row>
    <row r="81" spans="1:226" s="39" customFormat="1" x14ac:dyDescent="0.25">
      <c r="A81" s="18" t="s">
        <v>41</v>
      </c>
      <c r="B81" s="40"/>
      <c r="C81" s="40"/>
      <c r="D81" s="34">
        <f t="shared" si="7"/>
        <v>0</v>
      </c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  <c r="BK81" s="38"/>
      <c r="BL81" s="38"/>
      <c r="BM81" s="38"/>
      <c r="BN81" s="38"/>
      <c r="BO81" s="38"/>
      <c r="BP81" s="38"/>
      <c r="BQ81" s="38"/>
      <c r="BR81" s="38"/>
      <c r="BS81" s="38"/>
      <c r="BT81" s="38"/>
      <c r="BU81" s="38"/>
      <c r="BV81" s="38"/>
      <c r="BW81" s="38"/>
      <c r="BX81" s="38"/>
      <c r="BY81" s="38"/>
      <c r="BZ81" s="38"/>
      <c r="CA81" s="38"/>
      <c r="CB81" s="38"/>
      <c r="CC81" s="38"/>
      <c r="CD81" s="38"/>
      <c r="CE81" s="38"/>
      <c r="CF81" s="38"/>
      <c r="CG81" s="38"/>
      <c r="CH81" s="38"/>
      <c r="CI81" s="38"/>
      <c r="CJ81" s="38"/>
      <c r="CK81" s="38"/>
      <c r="CL81" s="38"/>
      <c r="CM81" s="38"/>
      <c r="CN81" s="38"/>
      <c r="CO81" s="38"/>
      <c r="CP81" s="38"/>
      <c r="CQ81" s="38"/>
      <c r="CR81" s="38"/>
      <c r="CS81" s="38"/>
      <c r="CT81" s="38"/>
      <c r="CU81" s="38"/>
      <c r="CV81" s="38"/>
      <c r="CW81" s="38"/>
      <c r="CX81" s="38"/>
      <c r="CY81" s="38"/>
      <c r="CZ81" s="38"/>
      <c r="DA81" s="38"/>
      <c r="DB81" s="38"/>
      <c r="DC81" s="38"/>
      <c r="DD81" s="38"/>
      <c r="DE81" s="38"/>
      <c r="DF81" s="38"/>
      <c r="DG81" s="38"/>
      <c r="DH81" s="38"/>
      <c r="DI81" s="38"/>
      <c r="DJ81" s="38"/>
      <c r="DK81" s="38"/>
      <c r="DL81" s="38"/>
      <c r="DM81" s="38"/>
      <c r="DN81" s="38"/>
      <c r="DO81" s="38"/>
      <c r="DP81" s="38"/>
      <c r="DQ81" s="38"/>
      <c r="DR81" s="38"/>
      <c r="DS81" s="38"/>
      <c r="DT81" s="38"/>
      <c r="DU81" s="38"/>
      <c r="DV81" s="38"/>
      <c r="DW81" s="38"/>
      <c r="DX81" s="38"/>
      <c r="DY81" s="38"/>
      <c r="DZ81" s="38"/>
      <c r="EA81" s="38"/>
      <c r="EB81" s="38"/>
      <c r="EC81" s="38"/>
      <c r="ED81" s="38"/>
      <c r="EE81" s="38"/>
      <c r="EF81" s="38"/>
      <c r="EG81" s="38"/>
      <c r="EH81" s="38"/>
      <c r="EI81" s="38"/>
      <c r="EJ81" s="38"/>
      <c r="EK81" s="38"/>
      <c r="EL81" s="38"/>
      <c r="EM81" s="38"/>
      <c r="EN81" s="38"/>
      <c r="EO81" s="38"/>
      <c r="EP81" s="38"/>
      <c r="EQ81" s="38"/>
      <c r="ER81" s="38"/>
      <c r="ES81" s="38"/>
      <c r="ET81" s="38"/>
      <c r="EU81" s="38"/>
      <c r="EV81" s="38"/>
      <c r="EW81" s="38"/>
      <c r="EX81" s="38"/>
      <c r="EY81" s="38"/>
      <c r="EZ81" s="38"/>
      <c r="FA81" s="38"/>
      <c r="FB81" s="38"/>
      <c r="FC81" s="38"/>
      <c r="FD81" s="38"/>
      <c r="FE81" s="38"/>
      <c r="FF81" s="38"/>
      <c r="FG81" s="38"/>
      <c r="FH81" s="38"/>
      <c r="FI81" s="38"/>
      <c r="FJ81" s="38"/>
      <c r="FK81" s="38"/>
      <c r="FL81" s="38"/>
      <c r="FM81" s="38"/>
      <c r="FN81" s="38"/>
      <c r="FO81" s="38"/>
      <c r="FP81" s="38"/>
      <c r="FQ81" s="38"/>
      <c r="FR81" s="38"/>
      <c r="FS81" s="38"/>
      <c r="FT81" s="38"/>
      <c r="FU81" s="38"/>
      <c r="FV81" s="38"/>
      <c r="FW81" s="38"/>
      <c r="FX81" s="38"/>
      <c r="FY81" s="38"/>
      <c r="FZ81" s="38"/>
      <c r="GA81" s="38"/>
      <c r="GB81" s="38"/>
      <c r="GC81" s="38"/>
      <c r="GD81" s="38"/>
      <c r="GE81" s="38"/>
      <c r="GF81" s="38"/>
      <c r="GG81" s="38"/>
      <c r="GH81" s="38"/>
      <c r="GI81" s="38"/>
      <c r="GJ81" s="38"/>
      <c r="GK81" s="38"/>
      <c r="GL81" s="38"/>
      <c r="GM81" s="38"/>
      <c r="GN81" s="38"/>
      <c r="GO81" s="38"/>
      <c r="GP81" s="38"/>
      <c r="GQ81" s="38"/>
      <c r="GR81" s="38"/>
      <c r="GS81" s="38"/>
      <c r="GT81" s="38"/>
      <c r="GU81" s="38"/>
      <c r="GV81" s="38"/>
      <c r="GW81" s="38"/>
      <c r="GX81" s="38"/>
      <c r="GY81" s="38"/>
      <c r="GZ81" s="38"/>
      <c r="HA81" s="38"/>
      <c r="HB81" s="38"/>
      <c r="HC81" s="38"/>
      <c r="HD81" s="38"/>
      <c r="HE81" s="38"/>
      <c r="HF81" s="38"/>
      <c r="HG81" s="38"/>
      <c r="HH81" s="38"/>
      <c r="HI81" s="38"/>
      <c r="HJ81" s="38"/>
      <c r="HK81" s="38"/>
      <c r="HL81" s="38"/>
      <c r="HM81" s="38"/>
      <c r="HN81" s="38"/>
      <c r="HO81" s="38"/>
      <c r="HP81" s="38"/>
      <c r="HQ81" s="38"/>
      <c r="HR81" s="38"/>
    </row>
    <row r="82" spans="1:226" x14ac:dyDescent="0.25">
      <c r="A82" s="19" t="s">
        <v>42</v>
      </c>
      <c r="B82" s="21">
        <f>SUM(B58+B59+B60+B61+B73+B80+B81)</f>
        <v>5</v>
      </c>
      <c r="C82" s="21">
        <f>SUM(C58,C59,C60,C61,C73,C80,C81)</f>
        <v>0</v>
      </c>
      <c r="D82" s="36">
        <f t="shared" si="7"/>
        <v>5</v>
      </c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</row>
    <row r="83" spans="1:226" s="39" customFormat="1" x14ac:dyDescent="0.25">
      <c r="A83" s="26" t="s">
        <v>60</v>
      </c>
      <c r="B83" s="41">
        <v>124181</v>
      </c>
      <c r="C83" s="40"/>
      <c r="D83" s="34">
        <f t="shared" si="7"/>
        <v>124181</v>
      </c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  <c r="BK83" s="38"/>
      <c r="BL83" s="38"/>
      <c r="BM83" s="38"/>
      <c r="BN83" s="38"/>
      <c r="BO83" s="38"/>
      <c r="BP83" s="38"/>
      <c r="BQ83" s="38"/>
      <c r="BR83" s="38"/>
      <c r="BS83" s="38"/>
      <c r="BT83" s="38"/>
      <c r="BU83" s="38"/>
      <c r="BV83" s="38"/>
      <c r="BW83" s="38"/>
      <c r="BX83" s="38"/>
      <c r="BY83" s="38"/>
      <c r="BZ83" s="38"/>
      <c r="CA83" s="38"/>
      <c r="CB83" s="38"/>
      <c r="CC83" s="38"/>
      <c r="CD83" s="38"/>
      <c r="CE83" s="38"/>
      <c r="CF83" s="38"/>
      <c r="CG83" s="38"/>
      <c r="CH83" s="38"/>
      <c r="CI83" s="38"/>
      <c r="CJ83" s="38"/>
      <c r="CK83" s="38"/>
      <c r="CL83" s="38"/>
      <c r="CM83" s="38"/>
      <c r="CN83" s="38"/>
      <c r="CO83" s="38"/>
      <c r="CP83" s="38"/>
      <c r="CQ83" s="38"/>
      <c r="CR83" s="38"/>
      <c r="CS83" s="38"/>
      <c r="CT83" s="38"/>
      <c r="CU83" s="38"/>
      <c r="CV83" s="38"/>
      <c r="CW83" s="38"/>
      <c r="CX83" s="38"/>
      <c r="CY83" s="38"/>
      <c r="CZ83" s="38"/>
      <c r="DA83" s="38"/>
      <c r="DB83" s="38"/>
      <c r="DC83" s="38"/>
      <c r="DD83" s="38"/>
      <c r="DE83" s="38"/>
      <c r="DF83" s="38"/>
      <c r="DG83" s="38"/>
      <c r="DH83" s="38"/>
      <c r="DI83" s="38"/>
      <c r="DJ83" s="38"/>
      <c r="DK83" s="38"/>
      <c r="DL83" s="38"/>
      <c r="DM83" s="38"/>
      <c r="DN83" s="38"/>
      <c r="DO83" s="38"/>
      <c r="DP83" s="38"/>
      <c r="DQ83" s="38"/>
      <c r="DR83" s="38"/>
      <c r="DS83" s="38"/>
      <c r="DT83" s="38"/>
      <c r="DU83" s="38"/>
      <c r="DV83" s="38"/>
      <c r="DW83" s="38"/>
      <c r="DX83" s="38"/>
      <c r="DY83" s="38"/>
      <c r="DZ83" s="38"/>
      <c r="EA83" s="38"/>
      <c r="EB83" s="38"/>
      <c r="EC83" s="38"/>
      <c r="ED83" s="38"/>
      <c r="EE83" s="38"/>
      <c r="EF83" s="38"/>
      <c r="EG83" s="38"/>
      <c r="EH83" s="38"/>
      <c r="EI83" s="38"/>
      <c r="EJ83" s="38"/>
      <c r="EK83" s="38"/>
      <c r="EL83" s="38"/>
      <c r="EM83" s="38"/>
      <c r="EN83" s="38"/>
      <c r="EO83" s="38"/>
      <c r="EP83" s="38"/>
      <c r="EQ83" s="38"/>
      <c r="ER83" s="38"/>
      <c r="ES83" s="38"/>
      <c r="ET83" s="38"/>
      <c r="EU83" s="38"/>
      <c r="EV83" s="38"/>
      <c r="EW83" s="38"/>
      <c r="EX83" s="38"/>
      <c r="EY83" s="38"/>
      <c r="EZ83" s="38"/>
      <c r="FA83" s="38"/>
      <c r="FB83" s="38"/>
      <c r="FC83" s="38"/>
      <c r="FD83" s="38"/>
      <c r="FE83" s="38"/>
      <c r="FF83" s="38"/>
      <c r="FG83" s="38"/>
      <c r="FH83" s="38"/>
      <c r="FI83" s="38"/>
      <c r="FJ83" s="38"/>
      <c r="FK83" s="38"/>
      <c r="FL83" s="38"/>
      <c r="FM83" s="38"/>
      <c r="FN83" s="38"/>
      <c r="FO83" s="38"/>
      <c r="FP83" s="38"/>
      <c r="FQ83" s="38"/>
      <c r="FR83" s="38"/>
      <c r="FS83" s="38"/>
      <c r="FT83" s="38"/>
      <c r="FU83" s="38"/>
      <c r="FV83" s="38"/>
      <c r="FW83" s="38"/>
      <c r="FX83" s="38"/>
      <c r="FY83" s="38"/>
      <c r="FZ83" s="38"/>
      <c r="GA83" s="38"/>
      <c r="GB83" s="38"/>
      <c r="GC83" s="38"/>
      <c r="GD83" s="38"/>
      <c r="GE83" s="38"/>
      <c r="GF83" s="38"/>
      <c r="GG83" s="38"/>
      <c r="GH83" s="38"/>
      <c r="GI83" s="38"/>
      <c r="GJ83" s="38"/>
      <c r="GK83" s="38"/>
      <c r="GL83" s="38"/>
      <c r="GM83" s="38"/>
      <c r="GN83" s="38"/>
      <c r="GO83" s="38"/>
      <c r="GP83" s="38"/>
      <c r="GQ83" s="38"/>
      <c r="GR83" s="38"/>
      <c r="GS83" s="38"/>
      <c r="GT83" s="38"/>
      <c r="GU83" s="38"/>
      <c r="GV83" s="38"/>
      <c r="GW83" s="38"/>
      <c r="GX83" s="38"/>
      <c r="GY83" s="38"/>
      <c r="GZ83" s="38"/>
      <c r="HA83" s="38"/>
      <c r="HB83" s="38"/>
      <c r="HC83" s="38"/>
      <c r="HD83" s="38"/>
      <c r="HE83" s="38"/>
      <c r="HF83" s="38"/>
      <c r="HG83" s="38"/>
      <c r="HH83" s="38"/>
      <c r="HI83" s="38"/>
      <c r="HJ83" s="38"/>
      <c r="HK83" s="38"/>
      <c r="HL83" s="38"/>
      <c r="HM83" s="38"/>
      <c r="HN83" s="38"/>
      <c r="HO83" s="38"/>
      <c r="HP83" s="38"/>
      <c r="HQ83" s="38"/>
      <c r="HR83" s="38"/>
    </row>
    <row r="84" spans="1:226" x14ac:dyDescent="0.25">
      <c r="A84" s="19" t="s">
        <v>43</v>
      </c>
      <c r="B84" s="21">
        <f>SUM(B82:B83)</f>
        <v>124186</v>
      </c>
      <c r="C84" s="21">
        <f>SUM(C82:C83)</f>
        <v>0</v>
      </c>
      <c r="D84" s="36">
        <f t="shared" si="7"/>
        <v>124186</v>
      </c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  <c r="FP84" s="42"/>
      <c r="FQ84" s="42"/>
      <c r="FR84" s="42"/>
      <c r="FS84" s="42"/>
      <c r="FT84" s="42"/>
      <c r="FU84" s="42"/>
      <c r="FV84" s="42"/>
      <c r="FW84" s="42"/>
      <c r="FX84" s="42"/>
      <c r="FY84" s="42"/>
      <c r="FZ84" s="42"/>
      <c r="GA84" s="42"/>
      <c r="GB84" s="42"/>
      <c r="GC84" s="42"/>
      <c r="GD84" s="42"/>
      <c r="GE84" s="42"/>
      <c r="GF84" s="42"/>
      <c r="GG84" s="42"/>
      <c r="GH84" s="42"/>
      <c r="GI84" s="42"/>
      <c r="GJ84" s="42"/>
      <c r="GK84" s="42"/>
      <c r="GL84" s="42"/>
      <c r="GM84" s="42"/>
      <c r="GN84" s="42"/>
      <c r="GO84" s="42"/>
      <c r="GP84" s="42"/>
      <c r="GQ84" s="42"/>
      <c r="GR84" s="42"/>
      <c r="GS84" s="42"/>
      <c r="GT84" s="42"/>
      <c r="GU84" s="42"/>
      <c r="GV84" s="42"/>
      <c r="GW84" s="42"/>
      <c r="GX84" s="42"/>
      <c r="GY84" s="42"/>
      <c r="GZ84" s="42"/>
      <c r="HA84" s="42"/>
      <c r="HB84" s="42"/>
      <c r="HC84" s="42"/>
      <c r="HD84" s="42"/>
      <c r="HE84" s="42"/>
      <c r="HF84" s="42"/>
      <c r="HG84" s="42"/>
      <c r="HH84" s="42"/>
      <c r="HI84" s="42"/>
      <c r="HJ84" s="42"/>
      <c r="HK84" s="42"/>
      <c r="HL84" s="42"/>
      <c r="HM84" s="42"/>
      <c r="HN84" s="42"/>
      <c r="HO84" s="42"/>
      <c r="HP84" s="42"/>
      <c r="HQ84" s="42"/>
      <c r="HR84" s="42"/>
    </row>
    <row r="85" spans="1:226" x14ac:dyDescent="0.25">
      <c r="A85" s="18"/>
      <c r="B85" s="43"/>
      <c r="C85" s="44"/>
      <c r="D85" s="34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</row>
    <row r="86" spans="1:226" x14ac:dyDescent="0.25">
      <c r="A86" s="27" t="s">
        <v>2</v>
      </c>
      <c r="B86" s="45"/>
      <c r="C86" s="44"/>
      <c r="D86" s="34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</row>
    <row r="87" spans="1:226" x14ac:dyDescent="0.25">
      <c r="A87" s="18" t="s">
        <v>3</v>
      </c>
      <c r="B87" s="46">
        <v>94463</v>
      </c>
      <c r="C87" s="44"/>
      <c r="D87" s="34">
        <f t="shared" ref="D87:D100" si="8">SUM(B87:C87)</f>
        <v>94463</v>
      </c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</row>
    <row r="88" spans="1:226" s="39" customFormat="1" x14ac:dyDescent="0.25">
      <c r="A88" s="18" t="s">
        <v>17</v>
      </c>
      <c r="B88" s="46">
        <v>12263</v>
      </c>
      <c r="C88" s="44"/>
      <c r="D88" s="34">
        <f t="shared" si="8"/>
        <v>12263</v>
      </c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  <c r="BH88" s="38"/>
      <c r="BI88" s="38"/>
      <c r="BJ88" s="38"/>
      <c r="BK88" s="38"/>
      <c r="BL88" s="38"/>
      <c r="BM88" s="38"/>
      <c r="BN88" s="38"/>
      <c r="BO88" s="38"/>
      <c r="BP88" s="38"/>
      <c r="BQ88" s="38"/>
      <c r="BR88" s="38"/>
      <c r="BS88" s="38"/>
      <c r="BT88" s="38"/>
      <c r="BU88" s="38"/>
      <c r="BV88" s="38"/>
      <c r="BW88" s="38"/>
      <c r="BX88" s="38"/>
      <c r="BY88" s="38"/>
      <c r="BZ88" s="38"/>
      <c r="CA88" s="38"/>
      <c r="CB88" s="38"/>
      <c r="CC88" s="38"/>
      <c r="CD88" s="38"/>
      <c r="CE88" s="38"/>
      <c r="CF88" s="38"/>
      <c r="CG88" s="38"/>
      <c r="CH88" s="38"/>
      <c r="CI88" s="38"/>
      <c r="CJ88" s="38"/>
      <c r="CK88" s="38"/>
      <c r="CL88" s="38"/>
      <c r="CM88" s="38"/>
      <c r="CN88" s="38"/>
      <c r="CO88" s="38"/>
      <c r="CP88" s="38"/>
      <c r="CQ88" s="38"/>
      <c r="CR88" s="38"/>
      <c r="CS88" s="38"/>
      <c r="CT88" s="38"/>
      <c r="CU88" s="38"/>
      <c r="CV88" s="38"/>
      <c r="CW88" s="38"/>
      <c r="CX88" s="38"/>
      <c r="CY88" s="38"/>
      <c r="CZ88" s="38"/>
      <c r="DA88" s="38"/>
      <c r="DB88" s="38"/>
      <c r="DC88" s="38"/>
      <c r="DD88" s="38"/>
      <c r="DE88" s="38"/>
      <c r="DF88" s="38"/>
      <c r="DG88" s="38"/>
      <c r="DH88" s="38"/>
      <c r="DI88" s="38"/>
      <c r="DJ88" s="38"/>
      <c r="DK88" s="38"/>
      <c r="DL88" s="38"/>
      <c r="DM88" s="38"/>
      <c r="DN88" s="38"/>
      <c r="DO88" s="38"/>
      <c r="DP88" s="38"/>
      <c r="DQ88" s="38"/>
      <c r="DR88" s="38"/>
      <c r="DS88" s="38"/>
      <c r="DT88" s="38"/>
      <c r="DU88" s="38"/>
      <c r="DV88" s="38"/>
      <c r="DW88" s="38"/>
      <c r="DX88" s="38"/>
      <c r="DY88" s="38"/>
      <c r="DZ88" s="38"/>
      <c r="EA88" s="38"/>
      <c r="EB88" s="38"/>
      <c r="EC88" s="38"/>
      <c r="ED88" s="38"/>
      <c r="EE88" s="38"/>
      <c r="EF88" s="38"/>
      <c r="EG88" s="38"/>
      <c r="EH88" s="38"/>
      <c r="EI88" s="38"/>
      <c r="EJ88" s="38"/>
      <c r="EK88" s="38"/>
      <c r="EL88" s="38"/>
      <c r="EM88" s="38"/>
      <c r="EN88" s="38"/>
      <c r="EO88" s="38"/>
      <c r="EP88" s="38"/>
      <c r="EQ88" s="38"/>
      <c r="ER88" s="38"/>
      <c r="ES88" s="38"/>
      <c r="ET88" s="38"/>
      <c r="EU88" s="38"/>
      <c r="EV88" s="38"/>
      <c r="EW88" s="38"/>
      <c r="EX88" s="38"/>
      <c r="EY88" s="38"/>
      <c r="EZ88" s="38"/>
      <c r="FA88" s="38"/>
      <c r="FB88" s="38"/>
      <c r="FC88" s="38"/>
      <c r="FD88" s="38"/>
      <c r="FE88" s="38"/>
      <c r="FF88" s="38"/>
      <c r="FG88" s="38"/>
      <c r="FH88" s="38"/>
      <c r="FI88" s="38"/>
      <c r="FJ88" s="38"/>
      <c r="FK88" s="38"/>
      <c r="FL88" s="38"/>
      <c r="FM88" s="38"/>
      <c r="FN88" s="38"/>
      <c r="FO88" s="38"/>
      <c r="FP88" s="38"/>
      <c r="FQ88" s="38"/>
      <c r="FR88" s="38"/>
      <c r="FS88" s="38"/>
      <c r="FT88" s="38"/>
      <c r="FU88" s="38"/>
      <c r="FV88" s="38"/>
      <c r="FW88" s="38"/>
      <c r="FX88" s="38"/>
      <c r="FY88" s="38"/>
      <c r="FZ88" s="38"/>
      <c r="GA88" s="38"/>
      <c r="GB88" s="38"/>
      <c r="GC88" s="38"/>
      <c r="GD88" s="38"/>
      <c r="GE88" s="38"/>
      <c r="GF88" s="38"/>
      <c r="GG88" s="38"/>
      <c r="GH88" s="38"/>
      <c r="GI88" s="38"/>
      <c r="GJ88" s="38"/>
      <c r="GK88" s="38"/>
      <c r="GL88" s="38"/>
      <c r="GM88" s="38"/>
      <c r="GN88" s="38"/>
      <c r="GO88" s="38"/>
      <c r="GP88" s="38"/>
      <c r="GQ88" s="38"/>
      <c r="GR88" s="38"/>
      <c r="GS88" s="38"/>
      <c r="GT88" s="38"/>
      <c r="GU88" s="38"/>
      <c r="GV88" s="38"/>
      <c r="GW88" s="38"/>
      <c r="GX88" s="38"/>
      <c r="GY88" s="38"/>
      <c r="GZ88" s="38"/>
      <c r="HA88" s="38"/>
      <c r="HB88" s="38"/>
      <c r="HC88" s="38"/>
      <c r="HD88" s="38"/>
      <c r="HE88" s="38"/>
      <c r="HF88" s="38"/>
      <c r="HG88" s="38"/>
      <c r="HH88" s="38"/>
      <c r="HI88" s="38"/>
      <c r="HJ88" s="38"/>
      <c r="HK88" s="38"/>
      <c r="HL88" s="38"/>
      <c r="HM88" s="38"/>
      <c r="HN88" s="38"/>
      <c r="HO88" s="38"/>
      <c r="HP88" s="38"/>
      <c r="HQ88" s="38"/>
      <c r="HR88" s="38"/>
    </row>
    <row r="89" spans="1:226" x14ac:dyDescent="0.25">
      <c r="A89" s="19" t="s">
        <v>4</v>
      </c>
      <c r="B89" s="47">
        <f>SUM(B87:B88)</f>
        <v>106726</v>
      </c>
      <c r="C89" s="47">
        <f>SUM(C87:C88)</f>
        <v>0</v>
      </c>
      <c r="D89" s="48">
        <f t="shared" si="8"/>
        <v>106726</v>
      </c>
    </row>
    <row r="90" spans="1:226" x14ac:dyDescent="0.25">
      <c r="A90" s="18" t="s">
        <v>5</v>
      </c>
      <c r="B90" s="46">
        <v>16019</v>
      </c>
      <c r="C90" s="49"/>
      <c r="D90" s="50">
        <f t="shared" si="8"/>
        <v>16019</v>
      </c>
    </row>
    <row r="91" spans="1:226" x14ac:dyDescent="0.25">
      <c r="A91" s="18" t="s">
        <v>44</v>
      </c>
      <c r="B91" s="43"/>
      <c r="C91" s="49"/>
      <c r="D91" s="50">
        <f t="shared" si="8"/>
        <v>0</v>
      </c>
    </row>
    <row r="92" spans="1:226" x14ac:dyDescent="0.25">
      <c r="A92" s="18" t="s">
        <v>45</v>
      </c>
      <c r="B92" s="43"/>
      <c r="C92" s="44"/>
      <c r="D92" s="50">
        <f t="shared" si="8"/>
        <v>0</v>
      </c>
    </row>
    <row r="93" spans="1:226" x14ac:dyDescent="0.25">
      <c r="A93" s="19" t="s">
        <v>46</v>
      </c>
      <c r="B93" s="47">
        <f>SUM(B89:B92)</f>
        <v>122745</v>
      </c>
      <c r="C93" s="47">
        <f>SUM(C89:C92)</f>
        <v>0</v>
      </c>
      <c r="D93" s="48">
        <f t="shared" si="8"/>
        <v>122745</v>
      </c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</row>
    <row r="94" spans="1:226" s="39" customFormat="1" x14ac:dyDescent="0.25">
      <c r="A94" s="18" t="s">
        <v>6</v>
      </c>
      <c r="B94" s="51">
        <v>1441</v>
      </c>
      <c r="C94" s="47"/>
      <c r="D94" s="50">
        <f t="shared" si="8"/>
        <v>1441</v>
      </c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8"/>
      <c r="AN94" s="38"/>
      <c r="AO94" s="38"/>
      <c r="AP94" s="38"/>
      <c r="AQ94" s="38"/>
      <c r="AR94" s="38"/>
      <c r="AS94" s="38"/>
      <c r="AT94" s="38"/>
      <c r="AU94" s="38"/>
      <c r="AV94" s="38"/>
      <c r="AW94" s="38"/>
      <c r="AX94" s="38"/>
      <c r="AY94" s="38"/>
      <c r="AZ94" s="38"/>
      <c r="BA94" s="38"/>
      <c r="BB94" s="38"/>
      <c r="BC94" s="38"/>
      <c r="BD94" s="38"/>
      <c r="BE94" s="38"/>
      <c r="BF94" s="38"/>
      <c r="BG94" s="38"/>
      <c r="BH94" s="38"/>
      <c r="BI94" s="38"/>
      <c r="BJ94" s="38"/>
      <c r="BK94" s="38"/>
      <c r="BL94" s="38"/>
      <c r="BM94" s="38"/>
      <c r="BN94" s="38"/>
      <c r="BO94" s="38"/>
      <c r="BP94" s="38"/>
      <c r="BQ94" s="38"/>
      <c r="BR94" s="38"/>
      <c r="BS94" s="38"/>
      <c r="BT94" s="38"/>
      <c r="BU94" s="38"/>
      <c r="BV94" s="38"/>
      <c r="BW94" s="38"/>
      <c r="BX94" s="38"/>
      <c r="BY94" s="38"/>
      <c r="BZ94" s="38"/>
      <c r="CA94" s="38"/>
      <c r="CB94" s="38"/>
      <c r="CC94" s="38"/>
      <c r="CD94" s="38"/>
      <c r="CE94" s="38"/>
      <c r="CF94" s="38"/>
      <c r="CG94" s="38"/>
      <c r="CH94" s="38"/>
      <c r="CI94" s="38"/>
      <c r="CJ94" s="38"/>
      <c r="CK94" s="38"/>
      <c r="CL94" s="38"/>
      <c r="CM94" s="38"/>
      <c r="CN94" s="38"/>
      <c r="CO94" s="38"/>
      <c r="CP94" s="38"/>
      <c r="CQ94" s="38"/>
      <c r="CR94" s="38"/>
      <c r="CS94" s="38"/>
      <c r="CT94" s="38"/>
      <c r="CU94" s="38"/>
      <c r="CV94" s="38"/>
      <c r="CW94" s="38"/>
      <c r="CX94" s="38"/>
      <c r="CY94" s="38"/>
      <c r="CZ94" s="38"/>
      <c r="DA94" s="38"/>
      <c r="DB94" s="38"/>
      <c r="DC94" s="38"/>
      <c r="DD94" s="38"/>
      <c r="DE94" s="38"/>
      <c r="DF94" s="38"/>
      <c r="DG94" s="38"/>
      <c r="DH94" s="38"/>
      <c r="DI94" s="38"/>
      <c r="DJ94" s="38"/>
      <c r="DK94" s="38"/>
      <c r="DL94" s="38"/>
      <c r="DM94" s="38"/>
      <c r="DN94" s="38"/>
      <c r="DO94" s="38"/>
      <c r="DP94" s="38"/>
      <c r="DQ94" s="38"/>
      <c r="DR94" s="38"/>
      <c r="DS94" s="38"/>
      <c r="DT94" s="38"/>
      <c r="DU94" s="38"/>
      <c r="DV94" s="38"/>
      <c r="DW94" s="38"/>
      <c r="DX94" s="38"/>
      <c r="DY94" s="38"/>
      <c r="DZ94" s="38"/>
      <c r="EA94" s="38"/>
      <c r="EB94" s="38"/>
      <c r="EC94" s="38"/>
      <c r="ED94" s="38"/>
      <c r="EE94" s="38"/>
      <c r="EF94" s="38"/>
      <c r="EG94" s="38"/>
      <c r="EH94" s="38"/>
      <c r="EI94" s="38"/>
      <c r="EJ94" s="38"/>
      <c r="EK94" s="38"/>
      <c r="EL94" s="38"/>
      <c r="EM94" s="38"/>
      <c r="EN94" s="38"/>
      <c r="EO94" s="38"/>
      <c r="EP94" s="38"/>
      <c r="EQ94" s="38"/>
      <c r="ER94" s="38"/>
      <c r="ES94" s="38"/>
      <c r="ET94" s="38"/>
      <c r="EU94" s="38"/>
      <c r="EV94" s="38"/>
      <c r="EW94" s="38"/>
      <c r="EX94" s="38"/>
      <c r="EY94" s="38"/>
      <c r="EZ94" s="38"/>
      <c r="FA94" s="38"/>
      <c r="FB94" s="38"/>
      <c r="FC94" s="38"/>
      <c r="FD94" s="38"/>
      <c r="FE94" s="38"/>
      <c r="FF94" s="38"/>
      <c r="FG94" s="38"/>
      <c r="FH94" s="38"/>
      <c r="FI94" s="38"/>
      <c r="FJ94" s="38"/>
      <c r="FK94" s="38"/>
      <c r="FL94" s="38"/>
      <c r="FM94" s="38"/>
      <c r="FN94" s="38"/>
      <c r="FO94" s="38"/>
      <c r="FP94" s="38"/>
      <c r="FQ94" s="38"/>
      <c r="FR94" s="38"/>
      <c r="FS94" s="38"/>
      <c r="FT94" s="38"/>
      <c r="FU94" s="38"/>
      <c r="FV94" s="38"/>
      <c r="FW94" s="38"/>
      <c r="FX94" s="38"/>
      <c r="FY94" s="38"/>
      <c r="FZ94" s="38"/>
      <c r="GA94" s="38"/>
      <c r="GB94" s="38"/>
      <c r="GC94" s="38"/>
      <c r="GD94" s="38"/>
      <c r="GE94" s="38"/>
      <c r="GF94" s="38"/>
      <c r="GG94" s="38"/>
      <c r="GH94" s="38"/>
      <c r="GI94" s="38"/>
      <c r="GJ94" s="38"/>
      <c r="GK94" s="38"/>
      <c r="GL94" s="38"/>
      <c r="GM94" s="38"/>
      <c r="GN94" s="38"/>
      <c r="GO94" s="38"/>
      <c r="GP94" s="38"/>
      <c r="GQ94" s="38"/>
      <c r="GR94" s="38"/>
      <c r="GS94" s="38"/>
      <c r="GT94" s="38"/>
      <c r="GU94" s="38"/>
      <c r="GV94" s="38"/>
      <c r="GW94" s="38"/>
      <c r="GX94" s="38"/>
      <c r="GY94" s="38"/>
      <c r="GZ94" s="38"/>
      <c r="HA94" s="38"/>
      <c r="HB94" s="38"/>
      <c r="HC94" s="38"/>
      <c r="HD94" s="38"/>
      <c r="HE94" s="38"/>
      <c r="HF94" s="38"/>
      <c r="HG94" s="38"/>
      <c r="HH94" s="38"/>
      <c r="HI94" s="38"/>
      <c r="HJ94" s="38"/>
      <c r="HK94" s="38"/>
      <c r="HL94" s="38"/>
      <c r="HM94" s="38"/>
      <c r="HN94" s="38"/>
      <c r="HO94" s="38"/>
      <c r="HP94" s="38"/>
      <c r="HQ94" s="38"/>
      <c r="HR94" s="38"/>
    </row>
    <row r="95" spans="1:226" x14ac:dyDescent="0.25">
      <c r="A95" s="18" t="s">
        <v>7</v>
      </c>
      <c r="B95" s="43"/>
      <c r="C95" s="43"/>
      <c r="D95" s="50">
        <f t="shared" si="8"/>
        <v>0</v>
      </c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</row>
    <row r="96" spans="1:226" x14ac:dyDescent="0.25">
      <c r="A96" s="18" t="s">
        <v>47</v>
      </c>
      <c r="B96" s="43"/>
      <c r="C96" s="43"/>
      <c r="D96" s="50">
        <f t="shared" si="8"/>
        <v>0</v>
      </c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</row>
    <row r="97" spans="1:226" x14ac:dyDescent="0.25">
      <c r="A97" s="19" t="s">
        <v>48</v>
      </c>
      <c r="B97" s="52">
        <f>SUM(B94:B96)</f>
        <v>1441</v>
      </c>
      <c r="C97" s="52">
        <f>SUM(C94:C96)</f>
        <v>0</v>
      </c>
      <c r="D97" s="36">
        <f t="shared" si="8"/>
        <v>1441</v>
      </c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</row>
    <row r="98" spans="1:226" x14ac:dyDescent="0.25">
      <c r="A98" s="19" t="s">
        <v>49</v>
      </c>
      <c r="B98" s="53">
        <f>SUM(B93,B97)</f>
        <v>124186</v>
      </c>
      <c r="C98" s="53">
        <f>SUM(C93,C97)</f>
        <v>0</v>
      </c>
      <c r="D98" s="36">
        <f t="shared" si="8"/>
        <v>124186</v>
      </c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</row>
    <row r="99" spans="1:226" x14ac:dyDescent="0.25">
      <c r="A99" s="26" t="s">
        <v>50</v>
      </c>
      <c r="B99" s="43"/>
      <c r="C99" s="44"/>
      <c r="D99" s="50">
        <f t="shared" si="8"/>
        <v>0</v>
      </c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</row>
    <row r="100" spans="1:226" s="39" customFormat="1" x14ac:dyDescent="0.25">
      <c r="A100" s="54" t="s">
        <v>51</v>
      </c>
      <c r="B100" s="47">
        <f>SUM(B98:B99)</f>
        <v>124186</v>
      </c>
      <c r="C100" s="47">
        <f>SUM(C95:C99)</f>
        <v>0</v>
      </c>
      <c r="D100" s="48">
        <f t="shared" si="8"/>
        <v>124186</v>
      </c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  <c r="BK100" s="38"/>
      <c r="BL100" s="38"/>
      <c r="BM100" s="38"/>
      <c r="BN100" s="38"/>
      <c r="BO100" s="38"/>
      <c r="BP100" s="38"/>
      <c r="BQ100" s="38"/>
      <c r="BR100" s="38"/>
      <c r="BS100" s="38"/>
      <c r="BT100" s="38"/>
      <c r="BU100" s="38"/>
      <c r="BV100" s="38"/>
      <c r="BW100" s="38"/>
      <c r="BX100" s="38"/>
      <c r="BY100" s="38"/>
      <c r="BZ100" s="38"/>
      <c r="CA100" s="38"/>
      <c r="CB100" s="38"/>
      <c r="CC100" s="38"/>
      <c r="CD100" s="38"/>
      <c r="CE100" s="38"/>
      <c r="CF100" s="38"/>
      <c r="CG100" s="38"/>
      <c r="CH100" s="38"/>
      <c r="CI100" s="38"/>
      <c r="CJ100" s="38"/>
      <c r="CK100" s="38"/>
      <c r="CL100" s="38"/>
      <c r="CM100" s="38"/>
      <c r="CN100" s="38"/>
      <c r="CO100" s="38"/>
      <c r="CP100" s="38"/>
      <c r="CQ100" s="38"/>
      <c r="CR100" s="38"/>
      <c r="CS100" s="38"/>
      <c r="CT100" s="38"/>
      <c r="CU100" s="38"/>
      <c r="CV100" s="38"/>
      <c r="CW100" s="38"/>
      <c r="CX100" s="38"/>
      <c r="CY100" s="38"/>
      <c r="CZ100" s="38"/>
      <c r="DA100" s="38"/>
      <c r="DB100" s="38"/>
      <c r="DC100" s="38"/>
      <c r="DD100" s="38"/>
      <c r="DE100" s="38"/>
      <c r="DF100" s="38"/>
      <c r="DG100" s="38"/>
      <c r="DH100" s="38"/>
      <c r="DI100" s="38"/>
      <c r="DJ100" s="38"/>
      <c r="DK100" s="38"/>
      <c r="DL100" s="38"/>
      <c r="DM100" s="38"/>
      <c r="DN100" s="38"/>
      <c r="DO100" s="38"/>
      <c r="DP100" s="38"/>
      <c r="DQ100" s="38"/>
      <c r="DR100" s="38"/>
      <c r="DS100" s="38"/>
      <c r="DT100" s="38"/>
      <c r="DU100" s="38"/>
      <c r="DV100" s="38"/>
      <c r="DW100" s="38"/>
      <c r="DX100" s="38"/>
      <c r="DY100" s="38"/>
      <c r="DZ100" s="38"/>
      <c r="EA100" s="38"/>
      <c r="EB100" s="38"/>
      <c r="EC100" s="38"/>
      <c r="ED100" s="38"/>
      <c r="EE100" s="38"/>
      <c r="EF100" s="38"/>
      <c r="EG100" s="38"/>
      <c r="EH100" s="38"/>
      <c r="EI100" s="38"/>
      <c r="EJ100" s="38"/>
      <c r="EK100" s="38"/>
      <c r="EL100" s="38"/>
      <c r="EM100" s="38"/>
      <c r="EN100" s="38"/>
      <c r="EO100" s="38"/>
      <c r="EP100" s="38"/>
      <c r="EQ100" s="38"/>
      <c r="ER100" s="38"/>
      <c r="ES100" s="38"/>
      <c r="ET100" s="38"/>
      <c r="EU100" s="38"/>
      <c r="EV100" s="38"/>
      <c r="EW100" s="38"/>
      <c r="EX100" s="38"/>
      <c r="EY100" s="38"/>
      <c r="EZ100" s="38"/>
      <c r="FA100" s="38"/>
      <c r="FB100" s="38"/>
      <c r="FC100" s="38"/>
      <c r="FD100" s="38"/>
      <c r="FE100" s="38"/>
      <c r="FF100" s="38"/>
      <c r="FG100" s="38"/>
      <c r="FH100" s="38"/>
      <c r="FI100" s="38"/>
      <c r="FJ100" s="38"/>
      <c r="FK100" s="38"/>
      <c r="FL100" s="38"/>
      <c r="FM100" s="38"/>
      <c r="FN100" s="38"/>
      <c r="FO100" s="38"/>
      <c r="FP100" s="38"/>
      <c r="FQ100" s="38"/>
      <c r="FR100" s="38"/>
      <c r="FS100" s="38"/>
      <c r="FT100" s="38"/>
      <c r="FU100" s="38"/>
      <c r="FV100" s="38"/>
      <c r="FW100" s="38"/>
      <c r="FX100" s="38"/>
      <c r="FY100" s="38"/>
      <c r="FZ100" s="38"/>
      <c r="GA100" s="38"/>
      <c r="GB100" s="38"/>
      <c r="GC100" s="38"/>
      <c r="GD100" s="38"/>
      <c r="GE100" s="38"/>
      <c r="GF100" s="38"/>
      <c r="GG100" s="38"/>
      <c r="GH100" s="38"/>
      <c r="GI100" s="38"/>
      <c r="GJ100" s="38"/>
      <c r="GK100" s="38"/>
      <c r="GL100" s="38"/>
      <c r="GM100" s="38"/>
      <c r="GN100" s="38"/>
      <c r="GO100" s="38"/>
      <c r="GP100" s="38"/>
      <c r="GQ100" s="38"/>
      <c r="GR100" s="38"/>
      <c r="GS100" s="38"/>
      <c r="GT100" s="38"/>
      <c r="GU100" s="38"/>
      <c r="GV100" s="38"/>
      <c r="GW100" s="38"/>
      <c r="GX100" s="38"/>
      <c r="GY100" s="38"/>
      <c r="GZ100" s="38"/>
      <c r="HA100" s="38"/>
      <c r="HB100" s="38"/>
      <c r="HC100" s="38"/>
      <c r="HD100" s="38"/>
      <c r="HE100" s="38"/>
      <c r="HF100" s="38"/>
      <c r="HG100" s="38"/>
      <c r="HH100" s="38"/>
      <c r="HI100" s="38"/>
      <c r="HJ100" s="38"/>
      <c r="HK100" s="38"/>
      <c r="HL100" s="38"/>
      <c r="HM100" s="38"/>
      <c r="HN100" s="38"/>
      <c r="HO100" s="38"/>
      <c r="HP100" s="38"/>
      <c r="HQ100" s="38"/>
      <c r="HR100" s="38"/>
    </row>
    <row r="101" spans="1:226" s="39" customFormat="1" x14ac:dyDescent="0.25">
      <c r="A101" s="1" t="s">
        <v>8</v>
      </c>
      <c r="B101" s="55">
        <v>14</v>
      </c>
      <c r="C101" s="56"/>
      <c r="D101" s="57">
        <v>14</v>
      </c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  <c r="BH101" s="38"/>
      <c r="BI101" s="38"/>
      <c r="BJ101" s="38"/>
      <c r="BK101" s="38"/>
      <c r="BL101" s="38"/>
      <c r="BM101" s="38"/>
      <c r="BN101" s="38"/>
      <c r="BO101" s="38"/>
      <c r="BP101" s="38"/>
      <c r="BQ101" s="38"/>
      <c r="BR101" s="38"/>
      <c r="BS101" s="38"/>
      <c r="BT101" s="38"/>
      <c r="BU101" s="38"/>
      <c r="BV101" s="38"/>
      <c r="BW101" s="38"/>
      <c r="BX101" s="38"/>
      <c r="BY101" s="38"/>
      <c r="BZ101" s="38"/>
      <c r="CA101" s="38"/>
      <c r="CB101" s="38"/>
      <c r="CC101" s="38"/>
      <c r="CD101" s="38"/>
      <c r="CE101" s="38"/>
      <c r="CF101" s="38"/>
      <c r="CG101" s="38"/>
      <c r="CH101" s="38"/>
      <c r="CI101" s="38"/>
      <c r="CJ101" s="38"/>
      <c r="CK101" s="38"/>
      <c r="CL101" s="38"/>
      <c r="CM101" s="38"/>
      <c r="CN101" s="38"/>
      <c r="CO101" s="38"/>
      <c r="CP101" s="38"/>
      <c r="CQ101" s="38"/>
      <c r="CR101" s="38"/>
      <c r="CS101" s="38"/>
      <c r="CT101" s="38"/>
      <c r="CU101" s="38"/>
      <c r="CV101" s="38"/>
      <c r="CW101" s="38"/>
      <c r="CX101" s="38"/>
      <c r="CY101" s="38"/>
      <c r="CZ101" s="38"/>
      <c r="DA101" s="38"/>
      <c r="DB101" s="38"/>
      <c r="DC101" s="38"/>
      <c r="DD101" s="38"/>
      <c r="DE101" s="38"/>
      <c r="DF101" s="38"/>
      <c r="DG101" s="38"/>
      <c r="DH101" s="38"/>
      <c r="DI101" s="38"/>
      <c r="DJ101" s="38"/>
      <c r="DK101" s="38"/>
      <c r="DL101" s="38"/>
      <c r="DM101" s="38"/>
      <c r="DN101" s="38"/>
      <c r="DO101" s="38"/>
      <c r="DP101" s="38"/>
      <c r="DQ101" s="38"/>
      <c r="DR101" s="38"/>
      <c r="DS101" s="38"/>
      <c r="DT101" s="38"/>
      <c r="DU101" s="38"/>
      <c r="DV101" s="38"/>
      <c r="DW101" s="38"/>
      <c r="DX101" s="38"/>
      <c r="DY101" s="38"/>
      <c r="DZ101" s="38"/>
      <c r="EA101" s="38"/>
      <c r="EB101" s="38"/>
      <c r="EC101" s="38"/>
      <c r="ED101" s="38"/>
      <c r="EE101" s="38"/>
      <c r="EF101" s="38"/>
      <c r="EG101" s="38"/>
      <c r="EH101" s="38"/>
      <c r="EI101" s="38"/>
      <c r="EJ101" s="38"/>
      <c r="EK101" s="38"/>
      <c r="EL101" s="38"/>
      <c r="EM101" s="38"/>
      <c r="EN101" s="38"/>
      <c r="EO101" s="38"/>
      <c r="EP101" s="38"/>
      <c r="EQ101" s="38"/>
      <c r="ER101" s="38"/>
      <c r="ES101" s="38"/>
      <c r="ET101" s="38"/>
      <c r="EU101" s="38"/>
      <c r="EV101" s="38"/>
      <c r="EW101" s="38"/>
      <c r="EX101" s="38"/>
      <c r="EY101" s="38"/>
      <c r="EZ101" s="38"/>
      <c r="FA101" s="38"/>
      <c r="FB101" s="38"/>
      <c r="FC101" s="38"/>
      <c r="FD101" s="38"/>
      <c r="FE101" s="38"/>
      <c r="FF101" s="38"/>
      <c r="FG101" s="38"/>
      <c r="FH101" s="38"/>
      <c r="FI101" s="38"/>
      <c r="FJ101" s="38"/>
      <c r="FK101" s="38"/>
      <c r="FL101" s="38"/>
      <c r="FM101" s="38"/>
      <c r="FN101" s="38"/>
      <c r="FO101" s="38"/>
      <c r="FP101" s="38"/>
      <c r="FQ101" s="38"/>
      <c r="FR101" s="38"/>
      <c r="FS101" s="38"/>
      <c r="FT101" s="38"/>
      <c r="FU101" s="38"/>
      <c r="FV101" s="38"/>
      <c r="FW101" s="38"/>
      <c r="FX101" s="38"/>
      <c r="FY101" s="38"/>
      <c r="FZ101" s="38"/>
      <c r="GA101" s="38"/>
      <c r="GB101" s="38"/>
      <c r="GC101" s="38"/>
      <c r="GD101" s="38"/>
      <c r="GE101" s="38"/>
      <c r="GF101" s="38"/>
      <c r="GG101" s="38"/>
      <c r="GH101" s="38"/>
      <c r="GI101" s="38"/>
      <c r="GJ101" s="38"/>
      <c r="GK101" s="38"/>
      <c r="GL101" s="38"/>
      <c r="GM101" s="38"/>
      <c r="GN101" s="38"/>
      <c r="GO101" s="38"/>
      <c r="GP101" s="38"/>
      <c r="GQ101" s="38"/>
      <c r="GR101" s="38"/>
      <c r="GS101" s="38"/>
      <c r="GT101" s="38"/>
      <c r="GU101" s="38"/>
      <c r="GV101" s="38"/>
      <c r="GW101" s="38"/>
      <c r="GX101" s="38"/>
      <c r="GY101" s="38"/>
      <c r="GZ101" s="38"/>
      <c r="HA101" s="38"/>
      <c r="HB101" s="38"/>
      <c r="HC101" s="38"/>
      <c r="HD101" s="38"/>
      <c r="HE101" s="38"/>
      <c r="HF101" s="38"/>
      <c r="HG101" s="38"/>
      <c r="HH101" s="38"/>
      <c r="HI101" s="38"/>
      <c r="HJ101" s="38"/>
      <c r="HK101" s="38"/>
      <c r="HL101" s="38"/>
      <c r="HM101" s="38"/>
      <c r="HN101" s="38"/>
      <c r="HO101" s="38"/>
      <c r="HP101" s="38"/>
      <c r="HQ101" s="38"/>
      <c r="HR101" s="38"/>
    </row>
    <row r="102" spans="1:226" ht="12.75" customHeight="1" x14ac:dyDescent="0.25">
      <c r="A102" s="81" t="s">
        <v>58</v>
      </c>
      <c r="B102" s="90" t="s">
        <v>14</v>
      </c>
      <c r="C102" s="90" t="s">
        <v>15</v>
      </c>
      <c r="D102" s="89" t="str">
        <f>+D4</f>
        <v xml:space="preserve">1/2025. (II.12.) önk. rendelet eredeti ei.összesen </v>
      </c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</row>
    <row r="103" spans="1:226" ht="12.75" customHeight="1" x14ac:dyDescent="0.25">
      <c r="A103" s="82"/>
      <c r="B103" s="91"/>
      <c r="C103" s="91"/>
      <c r="D103" s="8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</row>
    <row r="104" spans="1:226" x14ac:dyDescent="0.25">
      <c r="A104" s="82"/>
      <c r="B104" s="91"/>
      <c r="C104" s="91"/>
      <c r="D104" s="8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</row>
    <row r="105" spans="1:226" x14ac:dyDescent="0.25">
      <c r="A105" s="31"/>
      <c r="B105" s="92"/>
      <c r="C105" s="92"/>
      <c r="D105" s="8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</row>
    <row r="106" spans="1:226" x14ac:dyDescent="0.25">
      <c r="A106" s="12" t="s">
        <v>1</v>
      </c>
      <c r="B106" s="13"/>
      <c r="C106" s="32"/>
      <c r="D106" s="32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</row>
    <row r="107" spans="1:226" x14ac:dyDescent="0.25">
      <c r="A107" s="15" t="s">
        <v>21</v>
      </c>
      <c r="B107" s="58"/>
      <c r="C107" s="32"/>
      <c r="D107" s="59">
        <f t="shared" ref="D107:D133" si="9">SUM(B107:C107)</f>
        <v>0</v>
      </c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</row>
    <row r="108" spans="1:226" x14ac:dyDescent="0.25">
      <c r="A108" s="18" t="s">
        <v>22</v>
      </c>
      <c r="B108" s="35"/>
      <c r="C108" s="35"/>
      <c r="D108" s="34">
        <f t="shared" si="9"/>
        <v>0</v>
      </c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</row>
    <row r="109" spans="1:226" x14ac:dyDescent="0.25">
      <c r="A109" s="18" t="s">
        <v>23</v>
      </c>
      <c r="B109" s="35"/>
      <c r="C109" s="35"/>
      <c r="D109" s="34">
        <f t="shared" si="9"/>
        <v>0</v>
      </c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</row>
    <row r="110" spans="1:226" x14ac:dyDescent="0.25">
      <c r="A110" s="19" t="s">
        <v>24</v>
      </c>
      <c r="B110" s="4">
        <f>SUM(B111:B121)</f>
        <v>5</v>
      </c>
      <c r="C110" s="4">
        <f>SUM(C111:C121)</f>
        <v>0</v>
      </c>
      <c r="D110" s="36">
        <f t="shared" si="9"/>
        <v>5</v>
      </c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</row>
    <row r="111" spans="1:226" x14ac:dyDescent="0.25">
      <c r="A111" s="22" t="s">
        <v>25</v>
      </c>
      <c r="B111" s="4"/>
      <c r="C111" s="4"/>
      <c r="D111" s="34">
        <f t="shared" si="9"/>
        <v>0</v>
      </c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</row>
    <row r="112" spans="1:226" x14ac:dyDescent="0.25">
      <c r="A112" s="22" t="s">
        <v>26</v>
      </c>
      <c r="B112" s="6"/>
      <c r="C112" s="6"/>
      <c r="D112" s="37">
        <f t="shared" si="9"/>
        <v>0</v>
      </c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</row>
    <row r="113" spans="1:226" x14ac:dyDescent="0.25">
      <c r="A113" s="22" t="s">
        <v>0</v>
      </c>
      <c r="B113" s="6"/>
      <c r="C113" s="6"/>
      <c r="D113" s="37">
        <f t="shared" si="9"/>
        <v>0</v>
      </c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</row>
    <row r="114" spans="1:226" x14ac:dyDescent="0.25">
      <c r="A114" s="22" t="s">
        <v>27</v>
      </c>
      <c r="B114" s="24"/>
      <c r="C114" s="24"/>
      <c r="D114" s="37">
        <f t="shared" si="9"/>
        <v>0</v>
      </c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</row>
    <row r="115" spans="1:226" x14ac:dyDescent="0.25">
      <c r="A115" s="22" t="s">
        <v>52</v>
      </c>
      <c r="B115" s="24"/>
      <c r="C115" s="24"/>
      <c r="D115" s="37">
        <f t="shared" si="9"/>
        <v>0</v>
      </c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</row>
    <row r="116" spans="1:226" x14ac:dyDescent="0.25">
      <c r="A116" s="22" t="s">
        <v>29</v>
      </c>
      <c r="B116" s="24"/>
      <c r="C116" s="24"/>
      <c r="D116" s="37">
        <f t="shared" si="9"/>
        <v>0</v>
      </c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</row>
    <row r="117" spans="1:226" x14ac:dyDescent="0.25">
      <c r="A117" s="22" t="s">
        <v>30</v>
      </c>
      <c r="B117" s="24"/>
      <c r="C117" s="24"/>
      <c r="D117" s="37">
        <f t="shared" si="9"/>
        <v>0</v>
      </c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</row>
    <row r="118" spans="1:226" x14ac:dyDescent="0.25">
      <c r="A118" s="22" t="s">
        <v>31</v>
      </c>
      <c r="B118" s="24"/>
      <c r="C118" s="24"/>
      <c r="D118" s="37">
        <f t="shared" si="9"/>
        <v>0</v>
      </c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</row>
    <row r="119" spans="1:226" x14ac:dyDescent="0.25">
      <c r="A119" s="22" t="s">
        <v>32</v>
      </c>
      <c r="B119" s="24"/>
      <c r="C119" s="24"/>
      <c r="D119" s="37">
        <f t="shared" si="9"/>
        <v>0</v>
      </c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</row>
    <row r="120" spans="1:226" s="39" customFormat="1" x14ac:dyDescent="0.25">
      <c r="A120" s="22" t="s">
        <v>33</v>
      </c>
      <c r="B120" s="24"/>
      <c r="C120" s="24"/>
      <c r="D120" s="37">
        <f t="shared" si="9"/>
        <v>0</v>
      </c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BH120" s="38"/>
      <c r="BI120" s="38"/>
      <c r="BJ120" s="38"/>
      <c r="BK120" s="38"/>
      <c r="BL120" s="38"/>
      <c r="BM120" s="38"/>
      <c r="BN120" s="38"/>
      <c r="BO120" s="38"/>
      <c r="BP120" s="38"/>
      <c r="BQ120" s="38"/>
      <c r="BR120" s="38"/>
      <c r="BS120" s="38"/>
      <c r="BT120" s="38"/>
      <c r="BU120" s="38"/>
      <c r="BV120" s="38"/>
      <c r="BW120" s="38"/>
      <c r="BX120" s="38"/>
      <c r="BY120" s="38"/>
      <c r="BZ120" s="38"/>
      <c r="CA120" s="38"/>
      <c r="CB120" s="38"/>
      <c r="CC120" s="38"/>
      <c r="CD120" s="38"/>
      <c r="CE120" s="38"/>
      <c r="CF120" s="38"/>
      <c r="CG120" s="38"/>
      <c r="CH120" s="38"/>
      <c r="CI120" s="38"/>
      <c r="CJ120" s="38"/>
      <c r="CK120" s="38"/>
      <c r="CL120" s="38"/>
      <c r="CM120" s="38"/>
      <c r="CN120" s="38"/>
      <c r="CO120" s="38"/>
      <c r="CP120" s="38"/>
      <c r="CQ120" s="38"/>
      <c r="CR120" s="38"/>
      <c r="CS120" s="38"/>
      <c r="CT120" s="38"/>
      <c r="CU120" s="38"/>
      <c r="CV120" s="38"/>
      <c r="CW120" s="38"/>
      <c r="CX120" s="38"/>
      <c r="CY120" s="38"/>
      <c r="CZ120" s="38"/>
      <c r="DA120" s="38"/>
      <c r="DB120" s="38"/>
      <c r="DC120" s="38"/>
      <c r="DD120" s="38"/>
      <c r="DE120" s="38"/>
      <c r="DF120" s="38"/>
      <c r="DG120" s="38"/>
      <c r="DH120" s="38"/>
      <c r="DI120" s="38"/>
      <c r="DJ120" s="38"/>
      <c r="DK120" s="38"/>
      <c r="DL120" s="38"/>
      <c r="DM120" s="38"/>
      <c r="DN120" s="38"/>
      <c r="DO120" s="38"/>
      <c r="DP120" s="38"/>
      <c r="DQ120" s="38"/>
      <c r="DR120" s="38"/>
      <c r="DS120" s="38"/>
      <c r="DT120" s="38"/>
      <c r="DU120" s="38"/>
      <c r="DV120" s="38"/>
      <c r="DW120" s="38"/>
      <c r="DX120" s="38"/>
      <c r="DY120" s="38"/>
      <c r="DZ120" s="38"/>
      <c r="EA120" s="38"/>
      <c r="EB120" s="38"/>
      <c r="EC120" s="38"/>
      <c r="ED120" s="38"/>
      <c r="EE120" s="38"/>
      <c r="EF120" s="38"/>
      <c r="EG120" s="38"/>
      <c r="EH120" s="38"/>
      <c r="EI120" s="38"/>
      <c r="EJ120" s="38"/>
      <c r="EK120" s="38"/>
      <c r="EL120" s="38"/>
      <c r="EM120" s="38"/>
      <c r="EN120" s="38"/>
      <c r="EO120" s="38"/>
      <c r="EP120" s="38"/>
      <c r="EQ120" s="38"/>
      <c r="ER120" s="38"/>
      <c r="ES120" s="38"/>
      <c r="ET120" s="38"/>
      <c r="EU120" s="38"/>
      <c r="EV120" s="38"/>
      <c r="EW120" s="38"/>
      <c r="EX120" s="38"/>
      <c r="EY120" s="38"/>
      <c r="EZ120" s="38"/>
      <c r="FA120" s="38"/>
      <c r="FB120" s="38"/>
      <c r="FC120" s="38"/>
      <c r="FD120" s="38"/>
      <c r="FE120" s="38"/>
      <c r="FF120" s="38"/>
      <c r="FG120" s="38"/>
      <c r="FH120" s="38"/>
      <c r="FI120" s="38"/>
      <c r="FJ120" s="38"/>
      <c r="FK120" s="38"/>
      <c r="FL120" s="38"/>
      <c r="FM120" s="38"/>
      <c r="FN120" s="38"/>
      <c r="FO120" s="38"/>
      <c r="FP120" s="38"/>
      <c r="FQ120" s="38"/>
      <c r="FR120" s="38"/>
      <c r="FS120" s="38"/>
      <c r="FT120" s="38"/>
      <c r="FU120" s="38"/>
      <c r="FV120" s="38"/>
      <c r="FW120" s="38"/>
      <c r="FX120" s="38"/>
      <c r="FY120" s="38"/>
      <c r="FZ120" s="38"/>
      <c r="GA120" s="38"/>
      <c r="GB120" s="38"/>
      <c r="GC120" s="38"/>
      <c r="GD120" s="38"/>
      <c r="GE120" s="38"/>
      <c r="GF120" s="38"/>
      <c r="GG120" s="38"/>
      <c r="GH120" s="38"/>
      <c r="GI120" s="38"/>
      <c r="GJ120" s="38"/>
      <c r="GK120" s="38"/>
      <c r="GL120" s="38"/>
      <c r="GM120" s="38"/>
      <c r="GN120" s="38"/>
      <c r="GO120" s="38"/>
      <c r="GP120" s="38"/>
      <c r="GQ120" s="38"/>
      <c r="GR120" s="38"/>
      <c r="GS120" s="38"/>
      <c r="GT120" s="38"/>
      <c r="GU120" s="38"/>
      <c r="GV120" s="38"/>
      <c r="GW120" s="38"/>
      <c r="GX120" s="38"/>
      <c r="GY120" s="38"/>
      <c r="GZ120" s="38"/>
      <c r="HA120" s="38"/>
      <c r="HB120" s="38"/>
      <c r="HC120" s="38"/>
      <c r="HD120" s="38"/>
      <c r="HE120" s="38"/>
      <c r="HF120" s="38"/>
      <c r="HG120" s="38"/>
      <c r="HH120" s="38"/>
      <c r="HI120" s="38"/>
      <c r="HJ120" s="38"/>
      <c r="HK120" s="38"/>
      <c r="HL120" s="38"/>
      <c r="HM120" s="38"/>
      <c r="HN120" s="38"/>
      <c r="HO120" s="38"/>
      <c r="HP120" s="38"/>
      <c r="HQ120" s="38"/>
      <c r="HR120" s="38"/>
    </row>
    <row r="121" spans="1:226" x14ac:dyDescent="0.25">
      <c r="A121" s="22" t="s">
        <v>34</v>
      </c>
      <c r="B121" s="24">
        <v>5</v>
      </c>
      <c r="C121" s="24"/>
      <c r="D121" s="37">
        <f t="shared" si="9"/>
        <v>5</v>
      </c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</row>
    <row r="122" spans="1:226" x14ac:dyDescent="0.25">
      <c r="A122" s="19" t="s">
        <v>20</v>
      </c>
      <c r="B122" s="21">
        <f>SUM(B124:B128)</f>
        <v>0</v>
      </c>
      <c r="C122" s="21">
        <f>SUM(C124:C128)</f>
        <v>0</v>
      </c>
      <c r="D122" s="36">
        <f t="shared" si="9"/>
        <v>0</v>
      </c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</row>
    <row r="123" spans="1:226" x14ac:dyDescent="0.25">
      <c r="A123" s="25" t="s">
        <v>25</v>
      </c>
      <c r="B123" s="24"/>
      <c r="C123" s="24"/>
      <c r="D123" s="37">
        <f t="shared" si="9"/>
        <v>0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</row>
    <row r="124" spans="1:226" x14ac:dyDescent="0.25">
      <c r="A124" s="25" t="s">
        <v>35</v>
      </c>
      <c r="B124" s="24"/>
      <c r="C124" s="24"/>
      <c r="D124" s="37">
        <f t="shared" si="9"/>
        <v>0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</row>
    <row r="125" spans="1:226" x14ac:dyDescent="0.25">
      <c r="A125" s="25" t="s">
        <v>36</v>
      </c>
      <c r="B125" s="24"/>
      <c r="C125" s="24"/>
      <c r="D125" s="37">
        <f t="shared" si="9"/>
        <v>0</v>
      </c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</row>
    <row r="126" spans="1:226" s="39" customFormat="1" x14ac:dyDescent="0.25">
      <c r="A126" s="25" t="s">
        <v>37</v>
      </c>
      <c r="B126" s="24"/>
      <c r="C126" s="24"/>
      <c r="D126" s="37">
        <f t="shared" si="9"/>
        <v>0</v>
      </c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38"/>
      <c r="AL126" s="38"/>
      <c r="AM126" s="38"/>
      <c r="AN126" s="38"/>
      <c r="AO126" s="38"/>
      <c r="AP126" s="38"/>
      <c r="AQ126" s="38"/>
      <c r="AR126" s="38"/>
      <c r="AS126" s="38"/>
      <c r="AT126" s="38"/>
      <c r="AU126" s="38"/>
      <c r="AV126" s="38"/>
      <c r="AW126" s="38"/>
      <c r="AX126" s="38"/>
      <c r="AY126" s="38"/>
      <c r="AZ126" s="38"/>
      <c r="BA126" s="38"/>
      <c r="BB126" s="38"/>
      <c r="BC126" s="38"/>
      <c r="BD126" s="38"/>
      <c r="BE126" s="38"/>
      <c r="BF126" s="38"/>
      <c r="BG126" s="38"/>
      <c r="BH126" s="38"/>
      <c r="BI126" s="38"/>
      <c r="BJ126" s="38"/>
      <c r="BK126" s="38"/>
      <c r="BL126" s="38"/>
      <c r="BM126" s="38"/>
      <c r="BN126" s="38"/>
      <c r="BO126" s="38"/>
      <c r="BP126" s="38"/>
      <c r="BQ126" s="38"/>
      <c r="BR126" s="38"/>
      <c r="BS126" s="38"/>
      <c r="BT126" s="38"/>
      <c r="BU126" s="38"/>
      <c r="BV126" s="38"/>
      <c r="BW126" s="38"/>
      <c r="BX126" s="38"/>
      <c r="BY126" s="38"/>
      <c r="BZ126" s="38"/>
      <c r="CA126" s="38"/>
      <c r="CB126" s="38"/>
      <c r="CC126" s="38"/>
      <c r="CD126" s="38"/>
      <c r="CE126" s="38"/>
      <c r="CF126" s="38"/>
      <c r="CG126" s="38"/>
      <c r="CH126" s="38"/>
      <c r="CI126" s="38"/>
      <c r="CJ126" s="38"/>
      <c r="CK126" s="38"/>
      <c r="CL126" s="38"/>
      <c r="CM126" s="38"/>
      <c r="CN126" s="38"/>
      <c r="CO126" s="38"/>
      <c r="CP126" s="38"/>
      <c r="CQ126" s="38"/>
      <c r="CR126" s="38"/>
      <c r="CS126" s="38"/>
      <c r="CT126" s="38"/>
      <c r="CU126" s="38"/>
      <c r="CV126" s="38"/>
      <c r="CW126" s="38"/>
      <c r="CX126" s="38"/>
      <c r="CY126" s="38"/>
      <c r="CZ126" s="38"/>
      <c r="DA126" s="38"/>
      <c r="DB126" s="38"/>
      <c r="DC126" s="38"/>
      <c r="DD126" s="38"/>
      <c r="DE126" s="38"/>
      <c r="DF126" s="38"/>
      <c r="DG126" s="38"/>
      <c r="DH126" s="38"/>
      <c r="DI126" s="38"/>
      <c r="DJ126" s="38"/>
      <c r="DK126" s="38"/>
      <c r="DL126" s="38"/>
      <c r="DM126" s="38"/>
      <c r="DN126" s="38"/>
      <c r="DO126" s="38"/>
      <c r="DP126" s="38"/>
      <c r="DQ126" s="38"/>
      <c r="DR126" s="38"/>
      <c r="DS126" s="38"/>
      <c r="DT126" s="38"/>
      <c r="DU126" s="38"/>
      <c r="DV126" s="38"/>
      <c r="DW126" s="38"/>
      <c r="DX126" s="38"/>
      <c r="DY126" s="38"/>
      <c r="DZ126" s="38"/>
      <c r="EA126" s="38"/>
      <c r="EB126" s="38"/>
      <c r="EC126" s="38"/>
      <c r="ED126" s="38"/>
      <c r="EE126" s="38"/>
      <c r="EF126" s="38"/>
      <c r="EG126" s="38"/>
      <c r="EH126" s="38"/>
      <c r="EI126" s="38"/>
      <c r="EJ126" s="38"/>
      <c r="EK126" s="38"/>
      <c r="EL126" s="38"/>
      <c r="EM126" s="38"/>
      <c r="EN126" s="38"/>
      <c r="EO126" s="38"/>
      <c r="EP126" s="38"/>
      <c r="EQ126" s="38"/>
      <c r="ER126" s="38"/>
      <c r="ES126" s="38"/>
      <c r="ET126" s="38"/>
      <c r="EU126" s="38"/>
      <c r="EV126" s="38"/>
      <c r="EW126" s="38"/>
      <c r="EX126" s="38"/>
      <c r="EY126" s="38"/>
      <c r="EZ126" s="38"/>
      <c r="FA126" s="38"/>
      <c r="FB126" s="38"/>
      <c r="FC126" s="38"/>
      <c r="FD126" s="38"/>
      <c r="FE126" s="38"/>
      <c r="FF126" s="38"/>
      <c r="FG126" s="38"/>
      <c r="FH126" s="38"/>
      <c r="FI126" s="38"/>
      <c r="FJ126" s="38"/>
      <c r="FK126" s="38"/>
      <c r="FL126" s="38"/>
      <c r="FM126" s="38"/>
      <c r="FN126" s="38"/>
      <c r="FO126" s="38"/>
      <c r="FP126" s="38"/>
      <c r="FQ126" s="38"/>
      <c r="FR126" s="38"/>
      <c r="FS126" s="38"/>
      <c r="FT126" s="38"/>
      <c r="FU126" s="38"/>
      <c r="FV126" s="38"/>
      <c r="FW126" s="38"/>
      <c r="FX126" s="38"/>
      <c r="FY126" s="38"/>
      <c r="FZ126" s="38"/>
      <c r="GA126" s="38"/>
      <c r="GB126" s="38"/>
      <c r="GC126" s="38"/>
      <c r="GD126" s="38"/>
      <c r="GE126" s="38"/>
      <c r="GF126" s="38"/>
      <c r="GG126" s="38"/>
      <c r="GH126" s="38"/>
      <c r="GI126" s="38"/>
      <c r="GJ126" s="38"/>
      <c r="GK126" s="38"/>
      <c r="GL126" s="38"/>
      <c r="GM126" s="38"/>
      <c r="GN126" s="38"/>
      <c r="GO126" s="38"/>
      <c r="GP126" s="38"/>
      <c r="GQ126" s="38"/>
      <c r="GR126" s="38"/>
      <c r="GS126" s="38"/>
      <c r="GT126" s="38"/>
      <c r="GU126" s="38"/>
      <c r="GV126" s="38"/>
      <c r="GW126" s="38"/>
      <c r="GX126" s="38"/>
      <c r="GY126" s="38"/>
      <c r="GZ126" s="38"/>
      <c r="HA126" s="38"/>
      <c r="HB126" s="38"/>
      <c r="HC126" s="38"/>
      <c r="HD126" s="38"/>
      <c r="HE126" s="38"/>
      <c r="HF126" s="38"/>
      <c r="HG126" s="38"/>
      <c r="HH126" s="38"/>
      <c r="HI126" s="38"/>
      <c r="HJ126" s="38"/>
      <c r="HK126" s="38"/>
      <c r="HL126" s="38"/>
      <c r="HM126" s="38"/>
      <c r="HN126" s="38"/>
      <c r="HO126" s="38"/>
      <c r="HP126" s="38"/>
      <c r="HQ126" s="38"/>
      <c r="HR126" s="38"/>
    </row>
    <row r="127" spans="1:226" s="39" customFormat="1" x14ac:dyDescent="0.25">
      <c r="A127" s="25" t="s">
        <v>38</v>
      </c>
      <c r="B127" s="24"/>
      <c r="C127" s="24"/>
      <c r="D127" s="37">
        <f t="shared" si="9"/>
        <v>0</v>
      </c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38"/>
      <c r="AL127" s="38"/>
      <c r="AM127" s="38"/>
      <c r="AN127" s="38"/>
      <c r="AO127" s="38"/>
      <c r="AP127" s="38"/>
      <c r="AQ127" s="38"/>
      <c r="AR127" s="38"/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/>
      <c r="BD127" s="38"/>
      <c r="BE127" s="38"/>
      <c r="BF127" s="38"/>
      <c r="BG127" s="38"/>
      <c r="BH127" s="38"/>
      <c r="BI127" s="38"/>
      <c r="BJ127" s="38"/>
      <c r="BK127" s="38"/>
      <c r="BL127" s="38"/>
      <c r="BM127" s="38"/>
      <c r="BN127" s="38"/>
      <c r="BO127" s="38"/>
      <c r="BP127" s="38"/>
      <c r="BQ127" s="38"/>
      <c r="BR127" s="38"/>
      <c r="BS127" s="38"/>
      <c r="BT127" s="38"/>
      <c r="BU127" s="38"/>
      <c r="BV127" s="38"/>
      <c r="BW127" s="38"/>
      <c r="BX127" s="38"/>
      <c r="BY127" s="38"/>
      <c r="BZ127" s="38"/>
      <c r="CA127" s="38"/>
      <c r="CB127" s="38"/>
      <c r="CC127" s="38"/>
      <c r="CD127" s="38"/>
      <c r="CE127" s="38"/>
      <c r="CF127" s="38"/>
      <c r="CG127" s="38"/>
      <c r="CH127" s="38"/>
      <c r="CI127" s="38"/>
      <c r="CJ127" s="38"/>
      <c r="CK127" s="38"/>
      <c r="CL127" s="38"/>
      <c r="CM127" s="38"/>
      <c r="CN127" s="38"/>
      <c r="CO127" s="38"/>
      <c r="CP127" s="38"/>
      <c r="CQ127" s="38"/>
      <c r="CR127" s="38"/>
      <c r="CS127" s="38"/>
      <c r="CT127" s="38"/>
      <c r="CU127" s="38"/>
      <c r="CV127" s="38"/>
      <c r="CW127" s="38"/>
      <c r="CX127" s="38"/>
      <c r="CY127" s="38"/>
      <c r="CZ127" s="38"/>
      <c r="DA127" s="38"/>
      <c r="DB127" s="38"/>
      <c r="DC127" s="38"/>
      <c r="DD127" s="38"/>
      <c r="DE127" s="38"/>
      <c r="DF127" s="38"/>
      <c r="DG127" s="38"/>
      <c r="DH127" s="38"/>
      <c r="DI127" s="38"/>
      <c r="DJ127" s="38"/>
      <c r="DK127" s="38"/>
      <c r="DL127" s="38"/>
      <c r="DM127" s="38"/>
      <c r="DN127" s="38"/>
      <c r="DO127" s="38"/>
      <c r="DP127" s="38"/>
      <c r="DQ127" s="38"/>
      <c r="DR127" s="38"/>
      <c r="DS127" s="38"/>
      <c r="DT127" s="38"/>
      <c r="DU127" s="38"/>
      <c r="DV127" s="38"/>
      <c r="DW127" s="38"/>
      <c r="DX127" s="38"/>
      <c r="DY127" s="38"/>
      <c r="DZ127" s="38"/>
      <c r="EA127" s="38"/>
      <c r="EB127" s="38"/>
      <c r="EC127" s="38"/>
      <c r="ED127" s="38"/>
      <c r="EE127" s="38"/>
      <c r="EF127" s="38"/>
      <c r="EG127" s="38"/>
      <c r="EH127" s="38"/>
      <c r="EI127" s="38"/>
      <c r="EJ127" s="38"/>
      <c r="EK127" s="38"/>
      <c r="EL127" s="38"/>
      <c r="EM127" s="38"/>
      <c r="EN127" s="38"/>
      <c r="EO127" s="38"/>
      <c r="EP127" s="38"/>
      <c r="EQ127" s="38"/>
      <c r="ER127" s="38"/>
      <c r="ES127" s="38"/>
      <c r="ET127" s="38"/>
      <c r="EU127" s="38"/>
      <c r="EV127" s="38"/>
      <c r="EW127" s="38"/>
      <c r="EX127" s="38"/>
      <c r="EY127" s="38"/>
      <c r="EZ127" s="38"/>
      <c r="FA127" s="38"/>
      <c r="FB127" s="38"/>
      <c r="FC127" s="38"/>
      <c r="FD127" s="38"/>
      <c r="FE127" s="38"/>
      <c r="FF127" s="38"/>
      <c r="FG127" s="38"/>
      <c r="FH127" s="38"/>
      <c r="FI127" s="38"/>
      <c r="FJ127" s="38"/>
      <c r="FK127" s="38"/>
      <c r="FL127" s="38"/>
      <c r="FM127" s="38"/>
      <c r="FN127" s="38"/>
      <c r="FO127" s="38"/>
      <c r="FP127" s="38"/>
      <c r="FQ127" s="38"/>
      <c r="FR127" s="38"/>
      <c r="FS127" s="38"/>
      <c r="FT127" s="38"/>
      <c r="FU127" s="38"/>
      <c r="FV127" s="38"/>
      <c r="FW127" s="38"/>
      <c r="FX127" s="38"/>
      <c r="FY127" s="38"/>
      <c r="FZ127" s="38"/>
      <c r="GA127" s="38"/>
      <c r="GB127" s="38"/>
      <c r="GC127" s="38"/>
      <c r="GD127" s="38"/>
      <c r="GE127" s="38"/>
      <c r="GF127" s="38"/>
      <c r="GG127" s="38"/>
      <c r="GH127" s="38"/>
      <c r="GI127" s="38"/>
      <c r="GJ127" s="38"/>
      <c r="GK127" s="38"/>
      <c r="GL127" s="38"/>
      <c r="GM127" s="38"/>
      <c r="GN127" s="38"/>
      <c r="GO127" s="38"/>
      <c r="GP127" s="38"/>
      <c r="GQ127" s="38"/>
      <c r="GR127" s="38"/>
      <c r="GS127" s="38"/>
      <c r="GT127" s="38"/>
      <c r="GU127" s="38"/>
      <c r="GV127" s="38"/>
      <c r="GW127" s="38"/>
      <c r="GX127" s="38"/>
      <c r="GY127" s="38"/>
      <c r="GZ127" s="38"/>
      <c r="HA127" s="38"/>
      <c r="HB127" s="38"/>
      <c r="HC127" s="38"/>
      <c r="HD127" s="38"/>
      <c r="HE127" s="38"/>
      <c r="HF127" s="38"/>
      <c r="HG127" s="38"/>
      <c r="HH127" s="38"/>
      <c r="HI127" s="38"/>
      <c r="HJ127" s="38"/>
      <c r="HK127" s="38"/>
      <c r="HL127" s="38"/>
      <c r="HM127" s="38"/>
      <c r="HN127" s="38"/>
      <c r="HO127" s="38"/>
      <c r="HP127" s="38"/>
      <c r="HQ127" s="38"/>
      <c r="HR127" s="38"/>
    </row>
    <row r="128" spans="1:226" s="39" customFormat="1" x14ac:dyDescent="0.25">
      <c r="A128" s="25" t="s">
        <v>39</v>
      </c>
      <c r="B128" s="24"/>
      <c r="C128" s="24"/>
      <c r="D128" s="37">
        <f t="shared" si="9"/>
        <v>0</v>
      </c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  <c r="BF128" s="38"/>
      <c r="BG128" s="38"/>
      <c r="BH128" s="38"/>
      <c r="BI128" s="38"/>
      <c r="BJ128" s="38"/>
      <c r="BK128" s="38"/>
      <c r="BL128" s="38"/>
      <c r="BM128" s="38"/>
      <c r="BN128" s="38"/>
      <c r="BO128" s="38"/>
      <c r="BP128" s="38"/>
      <c r="BQ128" s="38"/>
      <c r="BR128" s="38"/>
      <c r="BS128" s="38"/>
      <c r="BT128" s="38"/>
      <c r="BU128" s="38"/>
      <c r="BV128" s="38"/>
      <c r="BW128" s="38"/>
      <c r="BX128" s="38"/>
      <c r="BY128" s="38"/>
      <c r="BZ128" s="38"/>
      <c r="CA128" s="38"/>
      <c r="CB128" s="38"/>
      <c r="CC128" s="38"/>
      <c r="CD128" s="38"/>
      <c r="CE128" s="38"/>
      <c r="CF128" s="38"/>
      <c r="CG128" s="38"/>
      <c r="CH128" s="38"/>
      <c r="CI128" s="38"/>
      <c r="CJ128" s="38"/>
      <c r="CK128" s="38"/>
      <c r="CL128" s="38"/>
      <c r="CM128" s="38"/>
      <c r="CN128" s="38"/>
      <c r="CO128" s="38"/>
      <c r="CP128" s="38"/>
      <c r="CQ128" s="38"/>
      <c r="CR128" s="38"/>
      <c r="CS128" s="38"/>
      <c r="CT128" s="38"/>
      <c r="CU128" s="38"/>
      <c r="CV128" s="38"/>
      <c r="CW128" s="38"/>
      <c r="CX128" s="38"/>
      <c r="CY128" s="38"/>
      <c r="CZ128" s="38"/>
      <c r="DA128" s="38"/>
      <c r="DB128" s="38"/>
      <c r="DC128" s="38"/>
      <c r="DD128" s="38"/>
      <c r="DE128" s="38"/>
      <c r="DF128" s="38"/>
      <c r="DG128" s="38"/>
      <c r="DH128" s="38"/>
      <c r="DI128" s="38"/>
      <c r="DJ128" s="38"/>
      <c r="DK128" s="38"/>
      <c r="DL128" s="38"/>
      <c r="DM128" s="38"/>
      <c r="DN128" s="38"/>
      <c r="DO128" s="38"/>
      <c r="DP128" s="38"/>
      <c r="DQ128" s="38"/>
      <c r="DR128" s="38"/>
      <c r="DS128" s="38"/>
      <c r="DT128" s="38"/>
      <c r="DU128" s="38"/>
      <c r="DV128" s="38"/>
      <c r="DW128" s="38"/>
      <c r="DX128" s="38"/>
      <c r="DY128" s="38"/>
      <c r="DZ128" s="38"/>
      <c r="EA128" s="38"/>
      <c r="EB128" s="38"/>
      <c r="EC128" s="38"/>
      <c r="ED128" s="38"/>
      <c r="EE128" s="38"/>
      <c r="EF128" s="38"/>
      <c r="EG128" s="38"/>
      <c r="EH128" s="38"/>
      <c r="EI128" s="38"/>
      <c r="EJ128" s="38"/>
      <c r="EK128" s="38"/>
      <c r="EL128" s="38"/>
      <c r="EM128" s="38"/>
      <c r="EN128" s="38"/>
      <c r="EO128" s="38"/>
      <c r="EP128" s="38"/>
      <c r="EQ128" s="38"/>
      <c r="ER128" s="38"/>
      <c r="ES128" s="38"/>
      <c r="ET128" s="38"/>
      <c r="EU128" s="38"/>
      <c r="EV128" s="38"/>
      <c r="EW128" s="38"/>
      <c r="EX128" s="38"/>
      <c r="EY128" s="38"/>
      <c r="EZ128" s="38"/>
      <c r="FA128" s="38"/>
      <c r="FB128" s="38"/>
      <c r="FC128" s="38"/>
      <c r="FD128" s="38"/>
      <c r="FE128" s="38"/>
      <c r="FF128" s="38"/>
      <c r="FG128" s="38"/>
      <c r="FH128" s="38"/>
      <c r="FI128" s="38"/>
      <c r="FJ128" s="38"/>
      <c r="FK128" s="38"/>
      <c r="FL128" s="38"/>
      <c r="FM128" s="38"/>
      <c r="FN128" s="38"/>
      <c r="FO128" s="38"/>
      <c r="FP128" s="38"/>
      <c r="FQ128" s="38"/>
      <c r="FR128" s="38"/>
      <c r="FS128" s="38"/>
      <c r="FT128" s="38"/>
      <c r="FU128" s="38"/>
      <c r="FV128" s="38"/>
      <c r="FW128" s="38"/>
      <c r="FX128" s="38"/>
      <c r="FY128" s="38"/>
      <c r="FZ128" s="38"/>
      <c r="GA128" s="38"/>
      <c r="GB128" s="38"/>
      <c r="GC128" s="38"/>
      <c r="GD128" s="38"/>
      <c r="GE128" s="38"/>
      <c r="GF128" s="38"/>
      <c r="GG128" s="38"/>
      <c r="GH128" s="38"/>
      <c r="GI128" s="38"/>
      <c r="GJ128" s="38"/>
      <c r="GK128" s="38"/>
      <c r="GL128" s="38"/>
      <c r="GM128" s="38"/>
      <c r="GN128" s="38"/>
      <c r="GO128" s="38"/>
      <c r="GP128" s="38"/>
      <c r="GQ128" s="38"/>
      <c r="GR128" s="38"/>
      <c r="GS128" s="38"/>
      <c r="GT128" s="38"/>
      <c r="GU128" s="38"/>
      <c r="GV128" s="38"/>
      <c r="GW128" s="38"/>
      <c r="GX128" s="38"/>
      <c r="GY128" s="38"/>
      <c r="GZ128" s="38"/>
      <c r="HA128" s="38"/>
      <c r="HB128" s="38"/>
      <c r="HC128" s="38"/>
      <c r="HD128" s="38"/>
      <c r="HE128" s="38"/>
      <c r="HF128" s="38"/>
      <c r="HG128" s="38"/>
      <c r="HH128" s="38"/>
      <c r="HI128" s="38"/>
      <c r="HJ128" s="38"/>
      <c r="HK128" s="38"/>
      <c r="HL128" s="38"/>
      <c r="HM128" s="38"/>
      <c r="HN128" s="38"/>
      <c r="HO128" s="38"/>
      <c r="HP128" s="38"/>
      <c r="HQ128" s="38"/>
      <c r="HR128" s="38"/>
    </row>
    <row r="129" spans="1:226" s="39" customFormat="1" x14ac:dyDescent="0.25">
      <c r="A129" s="18" t="s">
        <v>40</v>
      </c>
      <c r="B129" s="26"/>
      <c r="C129" s="26"/>
      <c r="D129" s="34">
        <f t="shared" si="9"/>
        <v>0</v>
      </c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38"/>
      <c r="AL129" s="38"/>
      <c r="AM129" s="38"/>
      <c r="AN129" s="38"/>
      <c r="AO129" s="38"/>
      <c r="AP129" s="38"/>
      <c r="AQ129" s="38"/>
      <c r="AR129" s="38"/>
      <c r="AS129" s="38"/>
      <c r="AT129" s="38"/>
      <c r="AU129" s="38"/>
      <c r="AV129" s="38"/>
      <c r="AW129" s="38"/>
      <c r="AX129" s="38"/>
      <c r="AY129" s="38"/>
      <c r="AZ129" s="38"/>
      <c r="BA129" s="38"/>
      <c r="BB129" s="38"/>
      <c r="BC129" s="38"/>
      <c r="BD129" s="38"/>
      <c r="BE129" s="38"/>
      <c r="BF129" s="38"/>
      <c r="BG129" s="38"/>
      <c r="BH129" s="38"/>
      <c r="BI129" s="38"/>
      <c r="BJ129" s="38"/>
      <c r="BK129" s="38"/>
      <c r="BL129" s="38"/>
      <c r="BM129" s="38"/>
      <c r="BN129" s="38"/>
      <c r="BO129" s="38"/>
      <c r="BP129" s="38"/>
      <c r="BQ129" s="38"/>
      <c r="BR129" s="38"/>
      <c r="BS129" s="38"/>
      <c r="BT129" s="38"/>
      <c r="BU129" s="38"/>
      <c r="BV129" s="38"/>
      <c r="BW129" s="38"/>
      <c r="BX129" s="38"/>
      <c r="BY129" s="38"/>
      <c r="BZ129" s="38"/>
      <c r="CA129" s="38"/>
      <c r="CB129" s="38"/>
      <c r="CC129" s="38"/>
      <c r="CD129" s="38"/>
      <c r="CE129" s="38"/>
      <c r="CF129" s="38"/>
      <c r="CG129" s="38"/>
      <c r="CH129" s="38"/>
      <c r="CI129" s="38"/>
      <c r="CJ129" s="38"/>
      <c r="CK129" s="38"/>
      <c r="CL129" s="38"/>
      <c r="CM129" s="38"/>
      <c r="CN129" s="38"/>
      <c r="CO129" s="38"/>
      <c r="CP129" s="38"/>
      <c r="CQ129" s="38"/>
      <c r="CR129" s="38"/>
      <c r="CS129" s="38"/>
      <c r="CT129" s="38"/>
      <c r="CU129" s="38"/>
      <c r="CV129" s="38"/>
      <c r="CW129" s="38"/>
      <c r="CX129" s="38"/>
      <c r="CY129" s="38"/>
      <c r="CZ129" s="38"/>
      <c r="DA129" s="38"/>
      <c r="DB129" s="38"/>
      <c r="DC129" s="38"/>
      <c r="DD129" s="38"/>
      <c r="DE129" s="38"/>
      <c r="DF129" s="38"/>
      <c r="DG129" s="38"/>
      <c r="DH129" s="38"/>
      <c r="DI129" s="38"/>
      <c r="DJ129" s="38"/>
      <c r="DK129" s="38"/>
      <c r="DL129" s="38"/>
      <c r="DM129" s="38"/>
      <c r="DN129" s="38"/>
      <c r="DO129" s="38"/>
      <c r="DP129" s="38"/>
      <c r="DQ129" s="38"/>
      <c r="DR129" s="38"/>
      <c r="DS129" s="38"/>
      <c r="DT129" s="38"/>
      <c r="DU129" s="38"/>
      <c r="DV129" s="38"/>
      <c r="DW129" s="38"/>
      <c r="DX129" s="38"/>
      <c r="DY129" s="38"/>
      <c r="DZ129" s="38"/>
      <c r="EA129" s="38"/>
      <c r="EB129" s="38"/>
      <c r="EC129" s="38"/>
      <c r="ED129" s="38"/>
      <c r="EE129" s="38"/>
      <c r="EF129" s="38"/>
      <c r="EG129" s="38"/>
      <c r="EH129" s="38"/>
      <c r="EI129" s="38"/>
      <c r="EJ129" s="38"/>
      <c r="EK129" s="38"/>
      <c r="EL129" s="38"/>
      <c r="EM129" s="38"/>
      <c r="EN129" s="38"/>
      <c r="EO129" s="38"/>
      <c r="EP129" s="38"/>
      <c r="EQ129" s="38"/>
      <c r="ER129" s="38"/>
      <c r="ES129" s="38"/>
      <c r="ET129" s="38"/>
      <c r="EU129" s="38"/>
      <c r="EV129" s="38"/>
      <c r="EW129" s="38"/>
      <c r="EX129" s="38"/>
      <c r="EY129" s="38"/>
      <c r="EZ129" s="38"/>
      <c r="FA129" s="38"/>
      <c r="FB129" s="38"/>
      <c r="FC129" s="38"/>
      <c r="FD129" s="38"/>
      <c r="FE129" s="38"/>
      <c r="FF129" s="38"/>
      <c r="FG129" s="38"/>
      <c r="FH129" s="38"/>
      <c r="FI129" s="38"/>
      <c r="FJ129" s="38"/>
      <c r="FK129" s="38"/>
      <c r="FL129" s="38"/>
      <c r="FM129" s="38"/>
      <c r="FN129" s="38"/>
      <c r="FO129" s="38"/>
      <c r="FP129" s="38"/>
      <c r="FQ129" s="38"/>
      <c r="FR129" s="38"/>
      <c r="FS129" s="38"/>
      <c r="FT129" s="38"/>
      <c r="FU129" s="38"/>
      <c r="FV129" s="38"/>
      <c r="FW129" s="38"/>
      <c r="FX129" s="38"/>
      <c r="FY129" s="38"/>
      <c r="FZ129" s="38"/>
      <c r="GA129" s="38"/>
      <c r="GB129" s="38"/>
      <c r="GC129" s="38"/>
      <c r="GD129" s="38"/>
      <c r="GE129" s="38"/>
      <c r="GF129" s="38"/>
      <c r="GG129" s="38"/>
      <c r="GH129" s="38"/>
      <c r="GI129" s="38"/>
      <c r="GJ129" s="38"/>
      <c r="GK129" s="38"/>
      <c r="GL129" s="38"/>
      <c r="GM129" s="38"/>
      <c r="GN129" s="38"/>
      <c r="GO129" s="38"/>
      <c r="GP129" s="38"/>
      <c r="GQ129" s="38"/>
      <c r="GR129" s="38"/>
      <c r="GS129" s="38"/>
      <c r="GT129" s="38"/>
      <c r="GU129" s="38"/>
      <c r="GV129" s="38"/>
      <c r="GW129" s="38"/>
      <c r="GX129" s="38"/>
      <c r="GY129" s="38"/>
      <c r="GZ129" s="38"/>
      <c r="HA129" s="38"/>
      <c r="HB129" s="38"/>
      <c r="HC129" s="38"/>
      <c r="HD129" s="38"/>
      <c r="HE129" s="38"/>
      <c r="HF129" s="38"/>
      <c r="HG129" s="38"/>
      <c r="HH129" s="38"/>
      <c r="HI129" s="38"/>
      <c r="HJ129" s="38"/>
      <c r="HK129" s="38"/>
      <c r="HL129" s="38"/>
      <c r="HM129" s="38"/>
      <c r="HN129" s="38"/>
      <c r="HO129" s="38"/>
      <c r="HP129" s="38"/>
      <c r="HQ129" s="38"/>
      <c r="HR129" s="38"/>
    </row>
    <row r="130" spans="1:226" s="39" customFormat="1" x14ac:dyDescent="0.25">
      <c r="A130" s="18" t="s">
        <v>41</v>
      </c>
      <c r="B130" s="40"/>
      <c r="C130" s="40"/>
      <c r="D130" s="34">
        <f t="shared" si="9"/>
        <v>0</v>
      </c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38"/>
      <c r="AL130" s="38"/>
      <c r="AM130" s="38"/>
      <c r="AN130" s="38"/>
      <c r="AO130" s="38"/>
      <c r="AP130" s="38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  <c r="BD130" s="38"/>
      <c r="BE130" s="38"/>
      <c r="BF130" s="38"/>
      <c r="BG130" s="38"/>
      <c r="BH130" s="38"/>
      <c r="BI130" s="38"/>
      <c r="BJ130" s="38"/>
      <c r="BK130" s="38"/>
      <c r="BL130" s="38"/>
      <c r="BM130" s="38"/>
      <c r="BN130" s="38"/>
      <c r="BO130" s="38"/>
      <c r="BP130" s="38"/>
      <c r="BQ130" s="38"/>
      <c r="BR130" s="38"/>
      <c r="BS130" s="38"/>
      <c r="BT130" s="38"/>
      <c r="BU130" s="38"/>
      <c r="BV130" s="38"/>
      <c r="BW130" s="38"/>
      <c r="BX130" s="38"/>
      <c r="BY130" s="38"/>
      <c r="BZ130" s="38"/>
      <c r="CA130" s="38"/>
      <c r="CB130" s="38"/>
      <c r="CC130" s="38"/>
      <c r="CD130" s="38"/>
      <c r="CE130" s="38"/>
      <c r="CF130" s="38"/>
      <c r="CG130" s="38"/>
      <c r="CH130" s="38"/>
      <c r="CI130" s="38"/>
      <c r="CJ130" s="38"/>
      <c r="CK130" s="38"/>
      <c r="CL130" s="38"/>
      <c r="CM130" s="38"/>
      <c r="CN130" s="38"/>
      <c r="CO130" s="38"/>
      <c r="CP130" s="38"/>
      <c r="CQ130" s="38"/>
      <c r="CR130" s="38"/>
      <c r="CS130" s="38"/>
      <c r="CT130" s="38"/>
      <c r="CU130" s="38"/>
      <c r="CV130" s="38"/>
      <c r="CW130" s="38"/>
      <c r="CX130" s="38"/>
      <c r="CY130" s="38"/>
      <c r="CZ130" s="38"/>
      <c r="DA130" s="38"/>
      <c r="DB130" s="38"/>
      <c r="DC130" s="38"/>
      <c r="DD130" s="38"/>
      <c r="DE130" s="38"/>
      <c r="DF130" s="38"/>
      <c r="DG130" s="38"/>
      <c r="DH130" s="38"/>
      <c r="DI130" s="38"/>
      <c r="DJ130" s="38"/>
      <c r="DK130" s="38"/>
      <c r="DL130" s="38"/>
      <c r="DM130" s="38"/>
      <c r="DN130" s="38"/>
      <c r="DO130" s="38"/>
      <c r="DP130" s="38"/>
      <c r="DQ130" s="38"/>
      <c r="DR130" s="38"/>
      <c r="DS130" s="38"/>
      <c r="DT130" s="38"/>
      <c r="DU130" s="38"/>
      <c r="DV130" s="38"/>
      <c r="DW130" s="38"/>
      <c r="DX130" s="38"/>
      <c r="DY130" s="38"/>
      <c r="DZ130" s="38"/>
      <c r="EA130" s="38"/>
      <c r="EB130" s="38"/>
      <c r="EC130" s="38"/>
      <c r="ED130" s="38"/>
      <c r="EE130" s="38"/>
      <c r="EF130" s="38"/>
      <c r="EG130" s="38"/>
      <c r="EH130" s="38"/>
      <c r="EI130" s="38"/>
      <c r="EJ130" s="38"/>
      <c r="EK130" s="38"/>
      <c r="EL130" s="38"/>
      <c r="EM130" s="38"/>
      <c r="EN130" s="38"/>
      <c r="EO130" s="38"/>
      <c r="EP130" s="38"/>
      <c r="EQ130" s="38"/>
      <c r="ER130" s="38"/>
      <c r="ES130" s="38"/>
      <c r="ET130" s="38"/>
      <c r="EU130" s="38"/>
      <c r="EV130" s="38"/>
      <c r="EW130" s="38"/>
      <c r="EX130" s="38"/>
      <c r="EY130" s="38"/>
      <c r="EZ130" s="38"/>
      <c r="FA130" s="38"/>
      <c r="FB130" s="38"/>
      <c r="FC130" s="38"/>
      <c r="FD130" s="38"/>
      <c r="FE130" s="38"/>
      <c r="FF130" s="38"/>
      <c r="FG130" s="38"/>
      <c r="FH130" s="38"/>
      <c r="FI130" s="38"/>
      <c r="FJ130" s="38"/>
      <c r="FK130" s="38"/>
      <c r="FL130" s="38"/>
      <c r="FM130" s="38"/>
      <c r="FN130" s="38"/>
      <c r="FO130" s="38"/>
      <c r="FP130" s="38"/>
      <c r="FQ130" s="38"/>
      <c r="FR130" s="38"/>
      <c r="FS130" s="38"/>
      <c r="FT130" s="38"/>
      <c r="FU130" s="38"/>
      <c r="FV130" s="38"/>
      <c r="FW130" s="38"/>
      <c r="FX130" s="38"/>
      <c r="FY130" s="38"/>
      <c r="FZ130" s="38"/>
      <c r="GA130" s="38"/>
      <c r="GB130" s="38"/>
      <c r="GC130" s="38"/>
      <c r="GD130" s="38"/>
      <c r="GE130" s="38"/>
      <c r="GF130" s="38"/>
      <c r="GG130" s="38"/>
      <c r="GH130" s="38"/>
      <c r="GI130" s="38"/>
      <c r="GJ130" s="38"/>
      <c r="GK130" s="38"/>
      <c r="GL130" s="38"/>
      <c r="GM130" s="38"/>
      <c r="GN130" s="38"/>
      <c r="GO130" s="38"/>
      <c r="GP130" s="38"/>
      <c r="GQ130" s="38"/>
      <c r="GR130" s="38"/>
      <c r="GS130" s="38"/>
      <c r="GT130" s="38"/>
      <c r="GU130" s="38"/>
      <c r="GV130" s="38"/>
      <c r="GW130" s="38"/>
      <c r="GX130" s="38"/>
      <c r="GY130" s="38"/>
      <c r="GZ130" s="38"/>
      <c r="HA130" s="38"/>
      <c r="HB130" s="38"/>
      <c r="HC130" s="38"/>
      <c r="HD130" s="38"/>
      <c r="HE130" s="38"/>
      <c r="HF130" s="38"/>
      <c r="HG130" s="38"/>
      <c r="HH130" s="38"/>
      <c r="HI130" s="38"/>
      <c r="HJ130" s="38"/>
      <c r="HK130" s="38"/>
      <c r="HL130" s="38"/>
      <c r="HM130" s="38"/>
      <c r="HN130" s="38"/>
      <c r="HO130" s="38"/>
      <c r="HP130" s="38"/>
      <c r="HQ130" s="38"/>
      <c r="HR130" s="38"/>
    </row>
    <row r="131" spans="1:226" x14ac:dyDescent="0.25">
      <c r="A131" s="19" t="s">
        <v>42</v>
      </c>
      <c r="B131" s="21">
        <f>SUM(B107,B108,B109,B110,B122,B129,B130)</f>
        <v>5</v>
      </c>
      <c r="C131" s="21">
        <f>SUM(C107,C108,C109,C110,C122,C129,C130)</f>
        <v>0</v>
      </c>
      <c r="D131" s="36">
        <f t="shared" si="9"/>
        <v>5</v>
      </c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</row>
    <row r="132" spans="1:226" s="39" customFormat="1" x14ac:dyDescent="0.25">
      <c r="A132" s="26" t="s">
        <v>60</v>
      </c>
      <c r="B132" s="60">
        <v>139812</v>
      </c>
      <c r="C132" s="40"/>
      <c r="D132" s="34">
        <f t="shared" si="9"/>
        <v>139812</v>
      </c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G132" s="38"/>
      <c r="BH132" s="38"/>
      <c r="BI132" s="38"/>
      <c r="BJ132" s="38"/>
      <c r="BK132" s="38"/>
      <c r="BL132" s="38"/>
      <c r="BM132" s="38"/>
      <c r="BN132" s="38"/>
      <c r="BO132" s="38"/>
      <c r="BP132" s="38"/>
      <c r="BQ132" s="38"/>
      <c r="BR132" s="38"/>
      <c r="BS132" s="38"/>
      <c r="BT132" s="38"/>
      <c r="BU132" s="38"/>
      <c r="BV132" s="38"/>
      <c r="BW132" s="38"/>
      <c r="BX132" s="38"/>
      <c r="BY132" s="38"/>
      <c r="BZ132" s="38"/>
      <c r="CA132" s="38"/>
      <c r="CB132" s="38"/>
      <c r="CC132" s="38"/>
      <c r="CD132" s="38"/>
      <c r="CE132" s="38"/>
      <c r="CF132" s="38"/>
      <c r="CG132" s="38"/>
      <c r="CH132" s="38"/>
      <c r="CI132" s="38"/>
      <c r="CJ132" s="38"/>
      <c r="CK132" s="38"/>
      <c r="CL132" s="38"/>
      <c r="CM132" s="38"/>
      <c r="CN132" s="38"/>
      <c r="CO132" s="38"/>
      <c r="CP132" s="38"/>
      <c r="CQ132" s="38"/>
      <c r="CR132" s="38"/>
      <c r="CS132" s="38"/>
      <c r="CT132" s="38"/>
      <c r="CU132" s="38"/>
      <c r="CV132" s="38"/>
      <c r="CW132" s="38"/>
      <c r="CX132" s="38"/>
      <c r="CY132" s="38"/>
      <c r="CZ132" s="38"/>
      <c r="DA132" s="38"/>
      <c r="DB132" s="38"/>
      <c r="DC132" s="38"/>
      <c r="DD132" s="38"/>
      <c r="DE132" s="38"/>
      <c r="DF132" s="38"/>
      <c r="DG132" s="38"/>
      <c r="DH132" s="38"/>
      <c r="DI132" s="38"/>
      <c r="DJ132" s="38"/>
      <c r="DK132" s="38"/>
      <c r="DL132" s="38"/>
      <c r="DM132" s="38"/>
      <c r="DN132" s="38"/>
      <c r="DO132" s="38"/>
      <c r="DP132" s="38"/>
      <c r="DQ132" s="38"/>
      <c r="DR132" s="38"/>
      <c r="DS132" s="38"/>
      <c r="DT132" s="38"/>
      <c r="DU132" s="38"/>
      <c r="DV132" s="38"/>
      <c r="DW132" s="38"/>
      <c r="DX132" s="38"/>
      <c r="DY132" s="38"/>
      <c r="DZ132" s="38"/>
      <c r="EA132" s="38"/>
      <c r="EB132" s="38"/>
      <c r="EC132" s="38"/>
      <c r="ED132" s="38"/>
      <c r="EE132" s="38"/>
      <c r="EF132" s="38"/>
      <c r="EG132" s="38"/>
      <c r="EH132" s="38"/>
      <c r="EI132" s="38"/>
      <c r="EJ132" s="38"/>
      <c r="EK132" s="38"/>
      <c r="EL132" s="38"/>
      <c r="EM132" s="38"/>
      <c r="EN132" s="38"/>
      <c r="EO132" s="38"/>
      <c r="EP132" s="38"/>
      <c r="EQ132" s="38"/>
      <c r="ER132" s="38"/>
      <c r="ES132" s="38"/>
      <c r="ET132" s="38"/>
      <c r="EU132" s="38"/>
      <c r="EV132" s="38"/>
      <c r="EW132" s="38"/>
      <c r="EX132" s="38"/>
      <c r="EY132" s="38"/>
      <c r="EZ132" s="38"/>
      <c r="FA132" s="38"/>
      <c r="FB132" s="38"/>
      <c r="FC132" s="38"/>
      <c r="FD132" s="38"/>
      <c r="FE132" s="38"/>
      <c r="FF132" s="38"/>
      <c r="FG132" s="38"/>
      <c r="FH132" s="38"/>
      <c r="FI132" s="38"/>
      <c r="FJ132" s="38"/>
      <c r="FK132" s="38"/>
      <c r="FL132" s="38"/>
      <c r="FM132" s="38"/>
      <c r="FN132" s="38"/>
      <c r="FO132" s="38"/>
      <c r="FP132" s="38"/>
      <c r="FQ132" s="38"/>
      <c r="FR132" s="38"/>
      <c r="FS132" s="38"/>
      <c r="FT132" s="38"/>
      <c r="FU132" s="38"/>
      <c r="FV132" s="38"/>
      <c r="FW132" s="38"/>
      <c r="FX132" s="38"/>
      <c r="FY132" s="38"/>
      <c r="FZ132" s="38"/>
      <c r="GA132" s="38"/>
      <c r="GB132" s="38"/>
      <c r="GC132" s="38"/>
      <c r="GD132" s="38"/>
      <c r="GE132" s="38"/>
      <c r="GF132" s="38"/>
      <c r="GG132" s="38"/>
      <c r="GH132" s="38"/>
      <c r="GI132" s="38"/>
      <c r="GJ132" s="38"/>
      <c r="GK132" s="38"/>
      <c r="GL132" s="38"/>
      <c r="GM132" s="38"/>
      <c r="GN132" s="38"/>
      <c r="GO132" s="38"/>
      <c r="GP132" s="38"/>
      <c r="GQ132" s="38"/>
      <c r="GR132" s="38"/>
      <c r="GS132" s="38"/>
      <c r="GT132" s="38"/>
      <c r="GU132" s="38"/>
      <c r="GV132" s="38"/>
      <c r="GW132" s="38"/>
      <c r="GX132" s="38"/>
      <c r="GY132" s="38"/>
      <c r="GZ132" s="38"/>
      <c r="HA132" s="38"/>
      <c r="HB132" s="38"/>
      <c r="HC132" s="38"/>
      <c r="HD132" s="38"/>
      <c r="HE132" s="38"/>
      <c r="HF132" s="38"/>
      <c r="HG132" s="38"/>
      <c r="HH132" s="38"/>
      <c r="HI132" s="38"/>
      <c r="HJ132" s="38"/>
      <c r="HK132" s="38"/>
      <c r="HL132" s="38"/>
      <c r="HM132" s="38"/>
      <c r="HN132" s="38"/>
      <c r="HO132" s="38"/>
      <c r="HP132" s="38"/>
      <c r="HQ132" s="38"/>
      <c r="HR132" s="38"/>
    </row>
    <row r="133" spans="1:226" x14ac:dyDescent="0.25">
      <c r="A133" s="19" t="s">
        <v>43</v>
      </c>
      <c r="B133" s="21">
        <f>SUM(B131:B132)</f>
        <v>139817</v>
      </c>
      <c r="C133" s="21">
        <f>SUM(C131:C132)</f>
        <v>0</v>
      </c>
      <c r="D133" s="36">
        <f t="shared" si="9"/>
        <v>139817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</row>
    <row r="134" spans="1:226" x14ac:dyDescent="0.25">
      <c r="A134" s="18"/>
      <c r="B134" s="43"/>
      <c r="C134" s="44"/>
      <c r="D134" s="34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  <c r="FP134" s="42"/>
      <c r="FQ134" s="42"/>
      <c r="FR134" s="42"/>
      <c r="FS134" s="42"/>
      <c r="FT134" s="42"/>
      <c r="FU134" s="42"/>
      <c r="FV134" s="42"/>
      <c r="FW134" s="42"/>
      <c r="FX134" s="42"/>
      <c r="FY134" s="42"/>
      <c r="FZ134" s="42"/>
      <c r="GA134" s="42"/>
      <c r="GB134" s="42"/>
      <c r="GC134" s="42"/>
      <c r="GD134" s="42"/>
      <c r="GE134" s="42"/>
      <c r="GF134" s="42"/>
      <c r="GG134" s="42"/>
      <c r="GH134" s="42"/>
      <c r="GI134" s="42"/>
      <c r="GJ134" s="42"/>
      <c r="GK134" s="42"/>
      <c r="GL134" s="42"/>
      <c r="GM134" s="42"/>
      <c r="GN134" s="42"/>
      <c r="GO134" s="42"/>
      <c r="GP134" s="42"/>
      <c r="GQ134" s="42"/>
      <c r="GR134" s="42"/>
      <c r="GS134" s="42"/>
      <c r="GT134" s="42"/>
      <c r="GU134" s="42"/>
      <c r="GV134" s="42"/>
      <c r="GW134" s="42"/>
      <c r="GX134" s="42"/>
      <c r="GY134" s="42"/>
      <c r="GZ134" s="42"/>
      <c r="HA134" s="42"/>
      <c r="HB134" s="42"/>
      <c r="HC134" s="42"/>
      <c r="HD134" s="42"/>
      <c r="HE134" s="42"/>
      <c r="HF134" s="42"/>
      <c r="HG134" s="42"/>
      <c r="HH134" s="42"/>
      <c r="HI134" s="42"/>
      <c r="HJ134" s="42"/>
      <c r="HK134" s="42"/>
      <c r="HL134" s="42"/>
      <c r="HM134" s="42"/>
      <c r="HN134" s="42"/>
      <c r="HO134" s="42"/>
      <c r="HP134" s="42"/>
      <c r="HQ134" s="42"/>
      <c r="HR134" s="42"/>
    </row>
    <row r="135" spans="1:226" x14ac:dyDescent="0.25">
      <c r="A135" s="27" t="s">
        <v>2</v>
      </c>
      <c r="B135" s="45"/>
      <c r="C135" s="44"/>
      <c r="D135" s="34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</row>
    <row r="136" spans="1:226" x14ac:dyDescent="0.25">
      <c r="A136" s="18" t="s">
        <v>3</v>
      </c>
      <c r="B136" s="43">
        <v>97059</v>
      </c>
      <c r="C136" s="44"/>
      <c r="D136" s="34">
        <f t="shared" ref="D136:D149" si="10">SUM(B136:C136)</f>
        <v>97059</v>
      </c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</row>
    <row r="137" spans="1:226" s="39" customFormat="1" x14ac:dyDescent="0.25">
      <c r="A137" s="18" t="s">
        <v>17</v>
      </c>
      <c r="B137" s="43">
        <v>12593</v>
      </c>
      <c r="C137" s="44"/>
      <c r="D137" s="34">
        <f t="shared" si="10"/>
        <v>12593</v>
      </c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38"/>
      <c r="AL137" s="38"/>
      <c r="AM137" s="38"/>
      <c r="AN137" s="38"/>
      <c r="AO137" s="38"/>
      <c r="AP137" s="38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E137" s="38"/>
      <c r="BF137" s="38"/>
      <c r="BG137" s="38"/>
      <c r="BH137" s="38"/>
      <c r="BI137" s="38"/>
      <c r="BJ137" s="38"/>
      <c r="BK137" s="38"/>
      <c r="BL137" s="38"/>
      <c r="BM137" s="38"/>
      <c r="BN137" s="38"/>
      <c r="BO137" s="38"/>
      <c r="BP137" s="38"/>
      <c r="BQ137" s="38"/>
      <c r="BR137" s="38"/>
      <c r="BS137" s="38"/>
      <c r="BT137" s="38"/>
      <c r="BU137" s="38"/>
      <c r="BV137" s="38"/>
      <c r="BW137" s="38"/>
      <c r="BX137" s="38"/>
      <c r="BY137" s="38"/>
      <c r="BZ137" s="38"/>
      <c r="CA137" s="38"/>
      <c r="CB137" s="38"/>
      <c r="CC137" s="38"/>
      <c r="CD137" s="38"/>
      <c r="CE137" s="38"/>
      <c r="CF137" s="38"/>
      <c r="CG137" s="38"/>
      <c r="CH137" s="38"/>
      <c r="CI137" s="38"/>
      <c r="CJ137" s="38"/>
      <c r="CK137" s="38"/>
      <c r="CL137" s="38"/>
      <c r="CM137" s="38"/>
      <c r="CN137" s="38"/>
      <c r="CO137" s="38"/>
      <c r="CP137" s="38"/>
      <c r="CQ137" s="38"/>
      <c r="CR137" s="38"/>
      <c r="CS137" s="38"/>
      <c r="CT137" s="38"/>
      <c r="CU137" s="38"/>
      <c r="CV137" s="38"/>
      <c r="CW137" s="38"/>
      <c r="CX137" s="38"/>
      <c r="CY137" s="38"/>
      <c r="CZ137" s="38"/>
      <c r="DA137" s="38"/>
      <c r="DB137" s="38"/>
      <c r="DC137" s="38"/>
      <c r="DD137" s="38"/>
      <c r="DE137" s="38"/>
      <c r="DF137" s="38"/>
      <c r="DG137" s="38"/>
      <c r="DH137" s="38"/>
      <c r="DI137" s="38"/>
      <c r="DJ137" s="38"/>
      <c r="DK137" s="38"/>
      <c r="DL137" s="38"/>
      <c r="DM137" s="38"/>
      <c r="DN137" s="38"/>
      <c r="DO137" s="38"/>
      <c r="DP137" s="38"/>
      <c r="DQ137" s="38"/>
      <c r="DR137" s="38"/>
      <c r="DS137" s="38"/>
      <c r="DT137" s="38"/>
      <c r="DU137" s="38"/>
      <c r="DV137" s="38"/>
      <c r="DW137" s="38"/>
      <c r="DX137" s="38"/>
      <c r="DY137" s="38"/>
      <c r="DZ137" s="38"/>
      <c r="EA137" s="38"/>
      <c r="EB137" s="38"/>
      <c r="EC137" s="38"/>
      <c r="ED137" s="38"/>
      <c r="EE137" s="38"/>
      <c r="EF137" s="38"/>
      <c r="EG137" s="38"/>
      <c r="EH137" s="38"/>
      <c r="EI137" s="38"/>
      <c r="EJ137" s="38"/>
      <c r="EK137" s="38"/>
      <c r="EL137" s="38"/>
      <c r="EM137" s="38"/>
      <c r="EN137" s="38"/>
      <c r="EO137" s="38"/>
      <c r="EP137" s="38"/>
      <c r="EQ137" s="38"/>
      <c r="ER137" s="38"/>
      <c r="ES137" s="38"/>
      <c r="ET137" s="38"/>
      <c r="EU137" s="38"/>
      <c r="EV137" s="38"/>
      <c r="EW137" s="38"/>
      <c r="EX137" s="38"/>
      <c r="EY137" s="38"/>
      <c r="EZ137" s="38"/>
      <c r="FA137" s="38"/>
      <c r="FB137" s="38"/>
      <c r="FC137" s="38"/>
      <c r="FD137" s="38"/>
      <c r="FE137" s="38"/>
      <c r="FF137" s="38"/>
      <c r="FG137" s="38"/>
      <c r="FH137" s="38"/>
      <c r="FI137" s="38"/>
      <c r="FJ137" s="38"/>
      <c r="FK137" s="38"/>
      <c r="FL137" s="38"/>
      <c r="FM137" s="38"/>
      <c r="FN137" s="38"/>
      <c r="FO137" s="38"/>
      <c r="FP137" s="38"/>
      <c r="FQ137" s="38"/>
      <c r="FR137" s="38"/>
      <c r="FS137" s="38"/>
      <c r="FT137" s="38"/>
      <c r="FU137" s="38"/>
      <c r="FV137" s="38"/>
      <c r="FW137" s="38"/>
      <c r="FX137" s="38"/>
      <c r="FY137" s="38"/>
      <c r="FZ137" s="38"/>
      <c r="GA137" s="38"/>
      <c r="GB137" s="38"/>
      <c r="GC137" s="38"/>
      <c r="GD137" s="38"/>
      <c r="GE137" s="38"/>
      <c r="GF137" s="38"/>
      <c r="GG137" s="38"/>
      <c r="GH137" s="38"/>
      <c r="GI137" s="38"/>
      <c r="GJ137" s="38"/>
      <c r="GK137" s="38"/>
      <c r="GL137" s="38"/>
      <c r="GM137" s="38"/>
      <c r="GN137" s="38"/>
      <c r="GO137" s="38"/>
      <c r="GP137" s="38"/>
      <c r="GQ137" s="38"/>
      <c r="GR137" s="38"/>
      <c r="GS137" s="38"/>
      <c r="GT137" s="38"/>
      <c r="GU137" s="38"/>
      <c r="GV137" s="38"/>
      <c r="GW137" s="38"/>
      <c r="GX137" s="38"/>
      <c r="GY137" s="38"/>
      <c r="GZ137" s="38"/>
      <c r="HA137" s="38"/>
      <c r="HB137" s="38"/>
      <c r="HC137" s="38"/>
      <c r="HD137" s="38"/>
      <c r="HE137" s="38"/>
      <c r="HF137" s="38"/>
      <c r="HG137" s="38"/>
      <c r="HH137" s="38"/>
      <c r="HI137" s="38"/>
      <c r="HJ137" s="38"/>
      <c r="HK137" s="38"/>
      <c r="HL137" s="38"/>
      <c r="HM137" s="38"/>
      <c r="HN137" s="38"/>
      <c r="HO137" s="38"/>
      <c r="HP137" s="38"/>
      <c r="HQ137" s="38"/>
      <c r="HR137" s="38"/>
    </row>
    <row r="138" spans="1:226" x14ac:dyDescent="0.25">
      <c r="A138" s="19" t="s">
        <v>4</v>
      </c>
      <c r="B138" s="47">
        <f>SUM(B136:B137)</f>
        <v>109652</v>
      </c>
      <c r="C138" s="47">
        <f>SUM(C136:C137)</f>
        <v>0</v>
      </c>
      <c r="D138" s="48">
        <f t="shared" si="10"/>
        <v>109652</v>
      </c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</row>
    <row r="139" spans="1:226" x14ac:dyDescent="0.25">
      <c r="A139" s="18" t="s">
        <v>5</v>
      </c>
      <c r="B139" s="45">
        <v>28161</v>
      </c>
      <c r="C139" s="49"/>
      <c r="D139" s="50">
        <f t="shared" si="10"/>
        <v>28161</v>
      </c>
    </row>
    <row r="140" spans="1:226" x14ac:dyDescent="0.25">
      <c r="A140" s="18" t="s">
        <v>44</v>
      </c>
      <c r="B140" s="43"/>
      <c r="C140" s="49"/>
      <c r="D140" s="50">
        <f t="shared" si="10"/>
        <v>0</v>
      </c>
    </row>
    <row r="141" spans="1:226" x14ac:dyDescent="0.25">
      <c r="A141" s="18" t="s">
        <v>45</v>
      </c>
      <c r="B141" s="43"/>
      <c r="C141" s="44"/>
      <c r="D141" s="50">
        <f t="shared" si="10"/>
        <v>0</v>
      </c>
    </row>
    <row r="142" spans="1:226" x14ac:dyDescent="0.25">
      <c r="A142" s="19" t="s">
        <v>46</v>
      </c>
      <c r="B142" s="47">
        <f>SUM(B138:B141)</f>
        <v>137813</v>
      </c>
      <c r="C142" s="47">
        <f>SUM(C138:C141)</f>
        <v>0</v>
      </c>
      <c r="D142" s="48">
        <f t="shared" si="10"/>
        <v>137813</v>
      </c>
    </row>
    <row r="143" spans="1:226" s="39" customFormat="1" x14ac:dyDescent="0.25">
      <c r="A143" s="18" t="s">
        <v>6</v>
      </c>
      <c r="B143" s="51">
        <v>2004</v>
      </c>
      <c r="C143" s="47"/>
      <c r="D143" s="50">
        <f t="shared" si="10"/>
        <v>2004</v>
      </c>
    </row>
    <row r="144" spans="1:226" x14ac:dyDescent="0.25">
      <c r="A144" s="18" t="s">
        <v>7</v>
      </c>
      <c r="B144" s="43"/>
      <c r="C144" s="43"/>
      <c r="D144" s="50">
        <f t="shared" si="10"/>
        <v>0</v>
      </c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</row>
    <row r="145" spans="1:226" x14ac:dyDescent="0.25">
      <c r="A145" s="18" t="s">
        <v>47</v>
      </c>
      <c r="B145" s="43"/>
      <c r="C145" s="43"/>
      <c r="D145" s="50">
        <f t="shared" si="10"/>
        <v>0</v>
      </c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</row>
    <row r="146" spans="1:226" x14ac:dyDescent="0.25">
      <c r="A146" s="19" t="s">
        <v>48</v>
      </c>
      <c r="B146" s="52">
        <f>SUM(B143:B145)</f>
        <v>2004</v>
      </c>
      <c r="C146" s="52">
        <f>SUM(C143:C145)</f>
        <v>0</v>
      </c>
      <c r="D146" s="36">
        <f t="shared" si="10"/>
        <v>2004</v>
      </c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</row>
    <row r="147" spans="1:226" x14ac:dyDescent="0.25">
      <c r="A147" s="19" t="s">
        <v>49</v>
      </c>
      <c r="B147" s="53">
        <f>SUM(B142,B146)</f>
        <v>139817</v>
      </c>
      <c r="C147" s="53">
        <f>SUM(C142,C146)</f>
        <v>0</v>
      </c>
      <c r="D147" s="36">
        <f t="shared" si="10"/>
        <v>139817</v>
      </c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</row>
    <row r="148" spans="1:226" x14ac:dyDescent="0.25">
      <c r="A148" s="26" t="s">
        <v>50</v>
      </c>
      <c r="B148" s="43"/>
      <c r="C148" s="44"/>
      <c r="D148" s="50">
        <f t="shared" si="10"/>
        <v>0</v>
      </c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</row>
    <row r="149" spans="1:226" s="39" customFormat="1" x14ac:dyDescent="0.25">
      <c r="A149" s="54" t="s">
        <v>51</v>
      </c>
      <c r="B149" s="47">
        <f>SUM(B147:B148)</f>
        <v>139817</v>
      </c>
      <c r="C149" s="47">
        <f>SUM(C144:C148)</f>
        <v>0</v>
      </c>
      <c r="D149" s="48">
        <f t="shared" si="10"/>
        <v>139817</v>
      </c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38"/>
      <c r="AL149" s="38"/>
      <c r="AM149" s="38"/>
      <c r="AN149" s="38"/>
      <c r="AO149" s="38"/>
      <c r="AP149" s="38"/>
      <c r="AQ149" s="38"/>
      <c r="AR149" s="38"/>
      <c r="AS149" s="38"/>
      <c r="AT149" s="38"/>
      <c r="AU149" s="38"/>
      <c r="AV149" s="38"/>
      <c r="AW149" s="38"/>
      <c r="AX149" s="38"/>
      <c r="AY149" s="38"/>
      <c r="AZ149" s="38"/>
      <c r="BA149" s="38"/>
      <c r="BB149" s="38"/>
      <c r="BC149" s="38"/>
      <c r="BD149" s="38"/>
      <c r="BE149" s="38"/>
      <c r="BF149" s="38"/>
      <c r="BG149" s="38"/>
      <c r="BH149" s="38"/>
      <c r="BI149" s="38"/>
      <c r="BJ149" s="38"/>
      <c r="BK149" s="38"/>
      <c r="BL149" s="38"/>
      <c r="BM149" s="38"/>
      <c r="BN149" s="38"/>
      <c r="BO149" s="38"/>
      <c r="BP149" s="38"/>
      <c r="BQ149" s="38"/>
      <c r="BR149" s="38"/>
      <c r="BS149" s="38"/>
      <c r="BT149" s="38"/>
      <c r="BU149" s="38"/>
      <c r="BV149" s="38"/>
      <c r="BW149" s="38"/>
      <c r="BX149" s="38"/>
      <c r="BY149" s="38"/>
      <c r="BZ149" s="38"/>
      <c r="CA149" s="38"/>
      <c r="CB149" s="38"/>
      <c r="CC149" s="38"/>
      <c r="CD149" s="38"/>
      <c r="CE149" s="38"/>
      <c r="CF149" s="38"/>
      <c r="CG149" s="38"/>
      <c r="CH149" s="38"/>
      <c r="CI149" s="38"/>
      <c r="CJ149" s="38"/>
      <c r="CK149" s="38"/>
      <c r="CL149" s="38"/>
      <c r="CM149" s="38"/>
      <c r="CN149" s="38"/>
      <c r="CO149" s="38"/>
      <c r="CP149" s="38"/>
      <c r="CQ149" s="38"/>
      <c r="CR149" s="38"/>
      <c r="CS149" s="38"/>
      <c r="CT149" s="38"/>
      <c r="CU149" s="38"/>
      <c r="CV149" s="38"/>
      <c r="CW149" s="38"/>
      <c r="CX149" s="38"/>
      <c r="CY149" s="38"/>
      <c r="CZ149" s="38"/>
      <c r="DA149" s="38"/>
      <c r="DB149" s="38"/>
      <c r="DC149" s="38"/>
      <c r="DD149" s="38"/>
      <c r="DE149" s="38"/>
      <c r="DF149" s="38"/>
      <c r="DG149" s="38"/>
      <c r="DH149" s="38"/>
      <c r="DI149" s="38"/>
      <c r="DJ149" s="38"/>
      <c r="DK149" s="38"/>
      <c r="DL149" s="38"/>
      <c r="DM149" s="38"/>
      <c r="DN149" s="38"/>
      <c r="DO149" s="38"/>
      <c r="DP149" s="38"/>
      <c r="DQ149" s="38"/>
      <c r="DR149" s="38"/>
      <c r="DS149" s="38"/>
      <c r="DT149" s="38"/>
      <c r="DU149" s="38"/>
      <c r="DV149" s="38"/>
      <c r="DW149" s="38"/>
      <c r="DX149" s="38"/>
      <c r="DY149" s="38"/>
      <c r="DZ149" s="38"/>
      <c r="EA149" s="38"/>
      <c r="EB149" s="38"/>
      <c r="EC149" s="38"/>
      <c r="ED149" s="38"/>
      <c r="EE149" s="38"/>
      <c r="EF149" s="38"/>
      <c r="EG149" s="38"/>
      <c r="EH149" s="38"/>
      <c r="EI149" s="38"/>
      <c r="EJ149" s="38"/>
      <c r="EK149" s="38"/>
      <c r="EL149" s="38"/>
      <c r="EM149" s="38"/>
      <c r="EN149" s="38"/>
      <c r="EO149" s="38"/>
      <c r="EP149" s="38"/>
      <c r="EQ149" s="38"/>
      <c r="ER149" s="38"/>
      <c r="ES149" s="38"/>
      <c r="ET149" s="38"/>
      <c r="EU149" s="38"/>
      <c r="EV149" s="38"/>
      <c r="EW149" s="38"/>
      <c r="EX149" s="38"/>
      <c r="EY149" s="38"/>
      <c r="EZ149" s="38"/>
      <c r="FA149" s="38"/>
      <c r="FB149" s="38"/>
      <c r="FC149" s="38"/>
      <c r="FD149" s="38"/>
      <c r="FE149" s="38"/>
      <c r="FF149" s="38"/>
      <c r="FG149" s="38"/>
      <c r="FH149" s="38"/>
      <c r="FI149" s="38"/>
      <c r="FJ149" s="38"/>
      <c r="FK149" s="38"/>
      <c r="FL149" s="38"/>
      <c r="FM149" s="38"/>
      <c r="FN149" s="38"/>
      <c r="FO149" s="38"/>
      <c r="FP149" s="38"/>
      <c r="FQ149" s="38"/>
      <c r="FR149" s="38"/>
      <c r="FS149" s="38"/>
      <c r="FT149" s="38"/>
      <c r="FU149" s="38"/>
      <c r="FV149" s="38"/>
      <c r="FW149" s="38"/>
      <c r="FX149" s="38"/>
      <c r="FY149" s="38"/>
      <c r="FZ149" s="38"/>
      <c r="GA149" s="38"/>
      <c r="GB149" s="38"/>
      <c r="GC149" s="38"/>
      <c r="GD149" s="38"/>
      <c r="GE149" s="38"/>
      <c r="GF149" s="38"/>
      <c r="GG149" s="38"/>
      <c r="GH149" s="38"/>
      <c r="GI149" s="38"/>
      <c r="GJ149" s="38"/>
      <c r="GK149" s="38"/>
      <c r="GL149" s="38"/>
      <c r="GM149" s="38"/>
      <c r="GN149" s="38"/>
      <c r="GO149" s="38"/>
      <c r="GP149" s="38"/>
      <c r="GQ149" s="38"/>
      <c r="GR149" s="38"/>
      <c r="GS149" s="38"/>
      <c r="GT149" s="38"/>
      <c r="GU149" s="38"/>
      <c r="GV149" s="38"/>
      <c r="GW149" s="38"/>
      <c r="GX149" s="38"/>
      <c r="GY149" s="38"/>
      <c r="GZ149" s="38"/>
      <c r="HA149" s="38"/>
      <c r="HB149" s="38"/>
      <c r="HC149" s="38"/>
      <c r="HD149" s="38"/>
      <c r="HE149" s="38"/>
      <c r="HF149" s="38"/>
      <c r="HG149" s="38"/>
      <c r="HH149" s="38"/>
      <c r="HI149" s="38"/>
      <c r="HJ149" s="38"/>
      <c r="HK149" s="38"/>
      <c r="HL149" s="38"/>
      <c r="HM149" s="38"/>
      <c r="HN149" s="38"/>
      <c r="HO149" s="38"/>
      <c r="HP149" s="38"/>
      <c r="HQ149" s="38"/>
      <c r="HR149" s="38"/>
    </row>
    <row r="150" spans="1:226" s="39" customFormat="1" x14ac:dyDescent="0.25">
      <c r="A150" s="1" t="s">
        <v>8</v>
      </c>
      <c r="B150" s="55">
        <v>13.75</v>
      </c>
      <c r="C150" s="56"/>
      <c r="D150" s="79">
        <v>13.75</v>
      </c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38"/>
      <c r="AL150" s="38"/>
      <c r="AM150" s="38"/>
      <c r="AN150" s="38"/>
      <c r="AO150" s="38"/>
      <c r="AP150" s="38"/>
      <c r="AQ150" s="38"/>
      <c r="AR150" s="38"/>
      <c r="AS150" s="38"/>
      <c r="AT150" s="38"/>
      <c r="AU150" s="38"/>
      <c r="AV150" s="38"/>
      <c r="AW150" s="38"/>
      <c r="AX150" s="38"/>
      <c r="AY150" s="38"/>
      <c r="AZ150" s="38"/>
      <c r="BA150" s="38"/>
      <c r="BB150" s="38"/>
      <c r="BC150" s="38"/>
      <c r="BD150" s="38"/>
      <c r="BE150" s="38"/>
      <c r="BF150" s="38"/>
      <c r="BG150" s="38"/>
      <c r="BH150" s="38"/>
      <c r="BI150" s="38"/>
      <c r="BJ150" s="38"/>
      <c r="BK150" s="38"/>
      <c r="BL150" s="38"/>
      <c r="BM150" s="38"/>
      <c r="BN150" s="38"/>
      <c r="BO150" s="38"/>
      <c r="BP150" s="38"/>
      <c r="BQ150" s="38"/>
      <c r="BR150" s="38"/>
      <c r="BS150" s="38"/>
      <c r="BT150" s="38"/>
      <c r="BU150" s="38"/>
      <c r="BV150" s="38"/>
      <c r="BW150" s="38"/>
      <c r="BX150" s="38"/>
      <c r="BY150" s="38"/>
      <c r="BZ150" s="38"/>
      <c r="CA150" s="38"/>
      <c r="CB150" s="38"/>
      <c r="CC150" s="38"/>
      <c r="CD150" s="38"/>
      <c r="CE150" s="38"/>
      <c r="CF150" s="38"/>
      <c r="CG150" s="38"/>
      <c r="CH150" s="38"/>
      <c r="CI150" s="38"/>
      <c r="CJ150" s="38"/>
      <c r="CK150" s="38"/>
      <c r="CL150" s="38"/>
      <c r="CM150" s="38"/>
      <c r="CN150" s="38"/>
      <c r="CO150" s="38"/>
      <c r="CP150" s="38"/>
      <c r="CQ150" s="38"/>
      <c r="CR150" s="38"/>
      <c r="CS150" s="38"/>
      <c r="CT150" s="38"/>
      <c r="CU150" s="38"/>
      <c r="CV150" s="38"/>
      <c r="CW150" s="38"/>
      <c r="CX150" s="38"/>
      <c r="CY150" s="38"/>
      <c r="CZ150" s="38"/>
      <c r="DA150" s="38"/>
      <c r="DB150" s="38"/>
      <c r="DC150" s="38"/>
      <c r="DD150" s="38"/>
      <c r="DE150" s="38"/>
      <c r="DF150" s="38"/>
      <c r="DG150" s="38"/>
      <c r="DH150" s="38"/>
      <c r="DI150" s="38"/>
      <c r="DJ150" s="38"/>
      <c r="DK150" s="38"/>
      <c r="DL150" s="38"/>
      <c r="DM150" s="38"/>
      <c r="DN150" s="38"/>
      <c r="DO150" s="38"/>
      <c r="DP150" s="38"/>
      <c r="DQ150" s="38"/>
      <c r="DR150" s="38"/>
      <c r="DS150" s="38"/>
      <c r="DT150" s="38"/>
      <c r="DU150" s="38"/>
      <c r="DV150" s="38"/>
      <c r="DW150" s="38"/>
      <c r="DX150" s="38"/>
      <c r="DY150" s="38"/>
      <c r="DZ150" s="38"/>
      <c r="EA150" s="38"/>
      <c r="EB150" s="38"/>
      <c r="EC150" s="38"/>
      <c r="ED150" s="38"/>
      <c r="EE150" s="38"/>
      <c r="EF150" s="38"/>
      <c r="EG150" s="38"/>
      <c r="EH150" s="38"/>
      <c r="EI150" s="38"/>
      <c r="EJ150" s="38"/>
      <c r="EK150" s="38"/>
      <c r="EL150" s="38"/>
      <c r="EM150" s="38"/>
      <c r="EN150" s="38"/>
      <c r="EO150" s="38"/>
      <c r="EP150" s="38"/>
      <c r="EQ150" s="38"/>
      <c r="ER150" s="38"/>
      <c r="ES150" s="38"/>
      <c r="ET150" s="38"/>
      <c r="EU150" s="38"/>
      <c r="EV150" s="38"/>
      <c r="EW150" s="38"/>
      <c r="EX150" s="38"/>
      <c r="EY150" s="38"/>
      <c r="EZ150" s="38"/>
      <c r="FA150" s="38"/>
      <c r="FB150" s="38"/>
      <c r="FC150" s="38"/>
      <c r="FD150" s="38"/>
      <c r="FE150" s="38"/>
      <c r="FF150" s="38"/>
      <c r="FG150" s="38"/>
      <c r="FH150" s="38"/>
      <c r="FI150" s="38"/>
      <c r="FJ150" s="38"/>
      <c r="FK150" s="38"/>
      <c r="FL150" s="38"/>
      <c r="FM150" s="38"/>
      <c r="FN150" s="38"/>
      <c r="FO150" s="38"/>
      <c r="FP150" s="38"/>
      <c r="FQ150" s="38"/>
      <c r="FR150" s="38"/>
      <c r="FS150" s="38"/>
      <c r="FT150" s="38"/>
      <c r="FU150" s="38"/>
      <c r="FV150" s="38"/>
      <c r="FW150" s="38"/>
      <c r="FX150" s="38"/>
      <c r="FY150" s="38"/>
      <c r="FZ150" s="38"/>
      <c r="GA150" s="38"/>
      <c r="GB150" s="38"/>
      <c r="GC150" s="38"/>
      <c r="GD150" s="38"/>
      <c r="GE150" s="38"/>
      <c r="GF150" s="38"/>
      <c r="GG150" s="38"/>
      <c r="GH150" s="38"/>
      <c r="GI150" s="38"/>
      <c r="GJ150" s="38"/>
      <c r="GK150" s="38"/>
      <c r="GL150" s="38"/>
      <c r="GM150" s="38"/>
      <c r="GN150" s="38"/>
      <c r="GO150" s="38"/>
      <c r="GP150" s="38"/>
      <c r="GQ150" s="38"/>
      <c r="GR150" s="38"/>
      <c r="GS150" s="38"/>
      <c r="GT150" s="38"/>
      <c r="GU150" s="38"/>
      <c r="GV150" s="38"/>
      <c r="GW150" s="38"/>
      <c r="GX150" s="38"/>
      <c r="GY150" s="38"/>
      <c r="GZ150" s="38"/>
      <c r="HA150" s="38"/>
      <c r="HB150" s="38"/>
      <c r="HC150" s="38"/>
      <c r="HD150" s="38"/>
      <c r="HE150" s="38"/>
      <c r="HF150" s="38"/>
      <c r="HG150" s="38"/>
      <c r="HH150" s="38"/>
      <c r="HI150" s="38"/>
      <c r="HJ150" s="38"/>
      <c r="HK150" s="38"/>
      <c r="HL150" s="38"/>
      <c r="HM150" s="38"/>
      <c r="HN150" s="38"/>
      <c r="HO150" s="38"/>
      <c r="HP150" s="38"/>
      <c r="HQ150" s="38"/>
      <c r="HR150" s="38"/>
    </row>
    <row r="151" spans="1:226" x14ac:dyDescent="0.25">
      <c r="A151" s="2"/>
      <c r="B151" s="2"/>
      <c r="C151" s="2"/>
      <c r="D151" s="2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</row>
    <row r="152" spans="1:226" x14ac:dyDescent="0.25">
      <c r="A152" s="5"/>
      <c r="B152" s="5"/>
      <c r="C152" s="5"/>
      <c r="D152" s="5"/>
    </row>
    <row r="153" spans="1:226" x14ac:dyDescent="0.25">
      <c r="A153" s="10"/>
      <c r="B153" s="10"/>
      <c r="C153" s="10"/>
      <c r="D153" s="10"/>
    </row>
    <row r="154" spans="1:226" ht="12.75" customHeight="1" x14ac:dyDescent="0.25">
      <c r="A154" s="81" t="s">
        <v>57</v>
      </c>
      <c r="B154" s="90" t="s">
        <v>14</v>
      </c>
      <c r="C154" s="90" t="s">
        <v>15</v>
      </c>
      <c r="D154" s="89" t="str">
        <f>+D4</f>
        <v xml:space="preserve">1/2025. (II.12.) önk. rendelet eredeti ei.összesen </v>
      </c>
    </row>
    <row r="155" spans="1:226" ht="12.75" customHeight="1" x14ac:dyDescent="0.25">
      <c r="A155" s="82"/>
      <c r="B155" s="91"/>
      <c r="C155" s="91"/>
      <c r="D155" s="89"/>
    </row>
    <row r="156" spans="1:226" x14ac:dyDescent="0.25">
      <c r="A156" s="82"/>
      <c r="B156" s="91"/>
      <c r="C156" s="91"/>
      <c r="D156" s="89"/>
    </row>
    <row r="157" spans="1:226" x14ac:dyDescent="0.25">
      <c r="A157" s="31"/>
      <c r="B157" s="91"/>
      <c r="C157" s="91"/>
      <c r="D157" s="89"/>
    </row>
    <row r="158" spans="1:226" x14ac:dyDescent="0.25">
      <c r="A158" s="12" t="s">
        <v>1</v>
      </c>
      <c r="B158" s="13"/>
      <c r="C158" s="32"/>
      <c r="D158" s="32"/>
    </row>
    <row r="159" spans="1:226" x14ac:dyDescent="0.25">
      <c r="A159" s="15" t="s">
        <v>21</v>
      </c>
      <c r="B159" s="33"/>
      <c r="C159" s="33"/>
      <c r="D159" s="34">
        <f t="shared" ref="D159:D185" si="11">SUM(B159:C159)</f>
        <v>0</v>
      </c>
    </row>
    <row r="160" spans="1:226" x14ac:dyDescent="0.25">
      <c r="A160" s="18" t="s">
        <v>22</v>
      </c>
      <c r="B160" s="35"/>
      <c r="C160" s="35"/>
      <c r="D160" s="34">
        <f t="shared" si="11"/>
        <v>0</v>
      </c>
    </row>
    <row r="161" spans="1:4" x14ac:dyDescent="0.25">
      <c r="A161" s="18" t="s">
        <v>23</v>
      </c>
      <c r="B161" s="35"/>
      <c r="C161" s="35"/>
      <c r="D161" s="34">
        <f t="shared" si="11"/>
        <v>0</v>
      </c>
    </row>
    <row r="162" spans="1:4" x14ac:dyDescent="0.25">
      <c r="A162" s="19" t="s">
        <v>24</v>
      </c>
      <c r="B162" s="4">
        <f>SUM(B163:B173)</f>
        <v>5</v>
      </c>
      <c r="C162" s="4">
        <f>SUM(C163:C173)</f>
        <v>0</v>
      </c>
      <c r="D162" s="36">
        <f t="shared" si="11"/>
        <v>5</v>
      </c>
    </row>
    <row r="163" spans="1:4" x14ac:dyDescent="0.25">
      <c r="A163" s="22" t="s">
        <v>25</v>
      </c>
      <c r="B163" s="7"/>
      <c r="C163" s="7"/>
      <c r="D163" s="37">
        <f t="shared" si="11"/>
        <v>0</v>
      </c>
    </row>
    <row r="164" spans="1:4" x14ac:dyDescent="0.25">
      <c r="A164" s="22" t="s">
        <v>26</v>
      </c>
      <c r="B164" s="6"/>
      <c r="C164" s="6"/>
      <c r="D164" s="37">
        <f t="shared" si="11"/>
        <v>0</v>
      </c>
    </row>
    <row r="165" spans="1:4" x14ac:dyDescent="0.25">
      <c r="A165" s="22" t="s">
        <v>0</v>
      </c>
      <c r="B165" s="6"/>
      <c r="C165" s="6"/>
      <c r="D165" s="37">
        <f t="shared" si="11"/>
        <v>0</v>
      </c>
    </row>
    <row r="166" spans="1:4" x14ac:dyDescent="0.25">
      <c r="A166" s="22" t="s">
        <v>27</v>
      </c>
      <c r="B166" s="24"/>
      <c r="C166" s="24"/>
      <c r="D166" s="37">
        <f t="shared" si="11"/>
        <v>0</v>
      </c>
    </row>
    <row r="167" spans="1:4" x14ac:dyDescent="0.25">
      <c r="A167" s="22" t="s">
        <v>52</v>
      </c>
      <c r="B167" s="24"/>
      <c r="C167" s="24"/>
      <c r="D167" s="37">
        <f t="shared" si="11"/>
        <v>0</v>
      </c>
    </row>
    <row r="168" spans="1:4" x14ac:dyDescent="0.25">
      <c r="A168" s="22" t="s">
        <v>29</v>
      </c>
      <c r="B168" s="24"/>
      <c r="C168" s="24"/>
      <c r="D168" s="37">
        <f t="shared" si="11"/>
        <v>0</v>
      </c>
    </row>
    <row r="169" spans="1:4" x14ac:dyDescent="0.25">
      <c r="A169" s="22" t="s">
        <v>30</v>
      </c>
      <c r="B169" s="24"/>
      <c r="C169" s="24"/>
      <c r="D169" s="37">
        <f t="shared" si="11"/>
        <v>0</v>
      </c>
    </row>
    <row r="170" spans="1:4" x14ac:dyDescent="0.25">
      <c r="A170" s="22" t="s">
        <v>31</v>
      </c>
      <c r="B170" s="24"/>
      <c r="C170" s="24"/>
      <c r="D170" s="37">
        <f t="shared" si="11"/>
        <v>0</v>
      </c>
    </row>
    <row r="171" spans="1:4" x14ac:dyDescent="0.25">
      <c r="A171" s="22" t="s">
        <v>32</v>
      </c>
      <c r="B171" s="24"/>
      <c r="C171" s="24"/>
      <c r="D171" s="37">
        <f t="shared" si="11"/>
        <v>0</v>
      </c>
    </row>
    <row r="172" spans="1:4" s="39" customFormat="1" x14ac:dyDescent="0.25">
      <c r="A172" s="22" t="s">
        <v>33</v>
      </c>
      <c r="B172" s="24"/>
      <c r="C172" s="24"/>
      <c r="D172" s="37">
        <f t="shared" si="11"/>
        <v>0</v>
      </c>
    </row>
    <row r="173" spans="1:4" x14ac:dyDescent="0.25">
      <c r="A173" s="22" t="s">
        <v>34</v>
      </c>
      <c r="B173" s="24">
        <v>5</v>
      </c>
      <c r="C173" s="24"/>
      <c r="D173" s="37">
        <f t="shared" si="11"/>
        <v>5</v>
      </c>
    </row>
    <row r="174" spans="1:4" x14ac:dyDescent="0.25">
      <c r="A174" s="19" t="s">
        <v>20</v>
      </c>
      <c r="B174" s="21">
        <f>SUM(B176:B180)</f>
        <v>0</v>
      </c>
      <c r="C174" s="21">
        <f>SUM(C176:C180)</f>
        <v>0</v>
      </c>
      <c r="D174" s="36">
        <f t="shared" si="11"/>
        <v>0</v>
      </c>
    </row>
    <row r="175" spans="1:4" x14ac:dyDescent="0.25">
      <c r="A175" s="25" t="s">
        <v>25</v>
      </c>
      <c r="B175" s="24"/>
      <c r="C175" s="24"/>
      <c r="D175" s="37">
        <f t="shared" si="11"/>
        <v>0</v>
      </c>
    </row>
    <row r="176" spans="1:4" x14ac:dyDescent="0.25">
      <c r="A176" s="25" t="s">
        <v>35</v>
      </c>
      <c r="B176" s="24"/>
      <c r="C176" s="24"/>
      <c r="D176" s="37">
        <f t="shared" si="11"/>
        <v>0</v>
      </c>
    </row>
    <row r="177" spans="1:4" x14ac:dyDescent="0.25">
      <c r="A177" s="25" t="s">
        <v>36</v>
      </c>
      <c r="B177" s="24"/>
      <c r="C177" s="24"/>
      <c r="D177" s="37">
        <f t="shared" si="11"/>
        <v>0</v>
      </c>
    </row>
    <row r="178" spans="1:4" s="39" customFormat="1" x14ac:dyDescent="0.25">
      <c r="A178" s="25" t="s">
        <v>37</v>
      </c>
      <c r="B178" s="24"/>
      <c r="C178" s="24"/>
      <c r="D178" s="37">
        <f t="shared" si="11"/>
        <v>0</v>
      </c>
    </row>
    <row r="179" spans="1:4" s="39" customFormat="1" x14ac:dyDescent="0.25">
      <c r="A179" s="25" t="s">
        <v>38</v>
      </c>
      <c r="B179" s="24"/>
      <c r="C179" s="24"/>
      <c r="D179" s="37">
        <f t="shared" si="11"/>
        <v>0</v>
      </c>
    </row>
    <row r="180" spans="1:4" s="39" customFormat="1" x14ac:dyDescent="0.25">
      <c r="A180" s="25" t="s">
        <v>39</v>
      </c>
      <c r="B180" s="24"/>
      <c r="C180" s="24"/>
      <c r="D180" s="37">
        <f t="shared" si="11"/>
        <v>0</v>
      </c>
    </row>
    <row r="181" spans="1:4" s="39" customFormat="1" x14ac:dyDescent="0.25">
      <c r="A181" s="18" t="s">
        <v>40</v>
      </c>
      <c r="B181" s="26"/>
      <c r="C181" s="26"/>
      <c r="D181" s="34">
        <f t="shared" si="11"/>
        <v>0</v>
      </c>
    </row>
    <row r="182" spans="1:4" s="39" customFormat="1" x14ac:dyDescent="0.25">
      <c r="A182" s="18" t="s">
        <v>41</v>
      </c>
      <c r="B182" s="40"/>
      <c r="C182" s="40"/>
      <c r="D182" s="34">
        <f t="shared" si="11"/>
        <v>0</v>
      </c>
    </row>
    <row r="183" spans="1:4" x14ac:dyDescent="0.25">
      <c r="A183" s="19" t="s">
        <v>42</v>
      </c>
      <c r="B183" s="21">
        <f>SUM(B159,B160,B161,B162,B174,B181,B182)</f>
        <v>5</v>
      </c>
      <c r="C183" s="21">
        <f>SUM(C159,C160,C161,C162,C174,C181,C182)</f>
        <v>0</v>
      </c>
      <c r="D183" s="36">
        <f t="shared" si="11"/>
        <v>5</v>
      </c>
    </row>
    <row r="184" spans="1:4" s="39" customFormat="1" x14ac:dyDescent="0.25">
      <c r="A184" s="26" t="s">
        <v>60</v>
      </c>
      <c r="B184" s="60">
        <v>216136</v>
      </c>
      <c r="C184" s="47"/>
      <c r="D184" s="34">
        <f t="shared" si="11"/>
        <v>216136</v>
      </c>
    </row>
    <row r="185" spans="1:4" x14ac:dyDescent="0.25">
      <c r="A185" s="19" t="s">
        <v>43</v>
      </c>
      <c r="B185" s="21">
        <f>SUM(B183:B184)</f>
        <v>216141</v>
      </c>
      <c r="C185" s="21">
        <f>SUM(C183:C184)</f>
        <v>0</v>
      </c>
      <c r="D185" s="36">
        <f t="shared" si="11"/>
        <v>216141</v>
      </c>
    </row>
    <row r="186" spans="1:4" x14ac:dyDescent="0.25">
      <c r="A186" s="18"/>
      <c r="B186" s="43"/>
      <c r="C186" s="44"/>
      <c r="D186" s="34"/>
    </row>
    <row r="187" spans="1:4" x14ac:dyDescent="0.25">
      <c r="A187" s="27" t="s">
        <v>2</v>
      </c>
      <c r="B187" s="45"/>
      <c r="C187" s="44"/>
      <c r="D187" s="34"/>
    </row>
    <row r="188" spans="1:4" x14ac:dyDescent="0.25">
      <c r="A188" s="18" t="s">
        <v>3</v>
      </c>
      <c r="B188" s="45">
        <v>168975</v>
      </c>
      <c r="C188" s="44"/>
      <c r="D188" s="34">
        <f t="shared" ref="D188:D202" si="12">SUM(B188:C188)</f>
        <v>168975</v>
      </c>
    </row>
    <row r="189" spans="1:4" s="39" customFormat="1" x14ac:dyDescent="0.25">
      <c r="A189" s="18" t="s">
        <v>17</v>
      </c>
      <c r="B189" s="45">
        <v>21896</v>
      </c>
      <c r="C189" s="44"/>
      <c r="D189" s="34">
        <f t="shared" si="12"/>
        <v>21896</v>
      </c>
    </row>
    <row r="190" spans="1:4" x14ac:dyDescent="0.25">
      <c r="A190" s="19" t="s">
        <v>4</v>
      </c>
      <c r="B190" s="47">
        <f>SUM(B188:B189)</f>
        <v>190871</v>
      </c>
      <c r="C190" s="47">
        <f>SUM(C188:C189)</f>
        <v>0</v>
      </c>
      <c r="D190" s="48">
        <f t="shared" si="12"/>
        <v>190871</v>
      </c>
    </row>
    <row r="191" spans="1:4" x14ac:dyDescent="0.25">
      <c r="A191" s="18" t="s">
        <v>5</v>
      </c>
      <c r="B191" s="45">
        <v>23734</v>
      </c>
      <c r="C191" s="49"/>
      <c r="D191" s="50">
        <f t="shared" si="12"/>
        <v>23734</v>
      </c>
    </row>
    <row r="192" spans="1:4" x14ac:dyDescent="0.25">
      <c r="A192" s="18" t="s">
        <v>44</v>
      </c>
      <c r="B192" s="43"/>
      <c r="C192" s="49"/>
      <c r="D192" s="50">
        <f t="shared" si="12"/>
        <v>0</v>
      </c>
    </row>
    <row r="193" spans="1:4" x14ac:dyDescent="0.25">
      <c r="A193" s="18" t="s">
        <v>45</v>
      </c>
      <c r="B193" s="43"/>
      <c r="C193" s="44"/>
      <c r="D193" s="50">
        <f t="shared" si="12"/>
        <v>0</v>
      </c>
    </row>
    <row r="194" spans="1:4" x14ac:dyDescent="0.25">
      <c r="A194" s="19" t="s">
        <v>46</v>
      </c>
      <c r="B194" s="47">
        <f>SUM(B190:B193)</f>
        <v>214605</v>
      </c>
      <c r="C194" s="47">
        <f>SUM(C190:C193)</f>
        <v>0</v>
      </c>
      <c r="D194" s="48">
        <f t="shared" si="12"/>
        <v>214605</v>
      </c>
    </row>
    <row r="195" spans="1:4" s="39" customFormat="1" x14ac:dyDescent="0.25">
      <c r="A195" s="18" t="s">
        <v>6</v>
      </c>
      <c r="B195" s="51">
        <v>1536</v>
      </c>
      <c r="C195" s="47"/>
      <c r="D195" s="50">
        <f t="shared" si="12"/>
        <v>1536</v>
      </c>
    </row>
    <row r="196" spans="1:4" x14ac:dyDescent="0.25">
      <c r="A196" s="18" t="s">
        <v>7</v>
      </c>
      <c r="B196" s="43"/>
      <c r="C196" s="43"/>
      <c r="D196" s="50">
        <f t="shared" si="12"/>
        <v>0</v>
      </c>
    </row>
    <row r="197" spans="1:4" x14ac:dyDescent="0.25">
      <c r="A197" s="18" t="s">
        <v>47</v>
      </c>
      <c r="B197" s="43"/>
      <c r="C197" s="43"/>
      <c r="D197" s="50">
        <f t="shared" si="12"/>
        <v>0</v>
      </c>
    </row>
    <row r="198" spans="1:4" x14ac:dyDescent="0.25">
      <c r="A198" s="19" t="s">
        <v>48</v>
      </c>
      <c r="B198" s="52">
        <f>SUM(B195:B197)</f>
        <v>1536</v>
      </c>
      <c r="C198" s="52">
        <f>SUM(C195:C197)</f>
        <v>0</v>
      </c>
      <c r="D198" s="36">
        <f t="shared" si="12"/>
        <v>1536</v>
      </c>
    </row>
    <row r="199" spans="1:4" x14ac:dyDescent="0.25">
      <c r="A199" s="19" t="s">
        <v>49</v>
      </c>
      <c r="B199" s="53">
        <f>SUM(B194,B198)</f>
        <v>216141</v>
      </c>
      <c r="C199" s="53">
        <f>SUM(C194,C198)</f>
        <v>0</v>
      </c>
      <c r="D199" s="36">
        <f t="shared" si="12"/>
        <v>216141</v>
      </c>
    </row>
    <row r="200" spans="1:4" x14ac:dyDescent="0.25">
      <c r="A200" s="26" t="s">
        <v>50</v>
      </c>
      <c r="B200" s="43"/>
      <c r="C200" s="44"/>
      <c r="D200" s="50">
        <f t="shared" si="12"/>
        <v>0</v>
      </c>
    </row>
    <row r="201" spans="1:4" s="39" customFormat="1" x14ac:dyDescent="0.25">
      <c r="A201" s="54" t="s">
        <v>51</v>
      </c>
      <c r="B201" s="47">
        <f>SUM(B199:B200)</f>
        <v>216141</v>
      </c>
      <c r="C201" s="47">
        <f>SUM(C196:C200)</f>
        <v>0</v>
      </c>
      <c r="D201" s="48">
        <f t="shared" si="12"/>
        <v>216141</v>
      </c>
    </row>
    <row r="202" spans="1:4" s="39" customFormat="1" x14ac:dyDescent="0.25">
      <c r="A202" s="1" t="s">
        <v>8</v>
      </c>
      <c r="B202" s="55">
        <v>24</v>
      </c>
      <c r="C202" s="56"/>
      <c r="D202" s="50">
        <f t="shared" si="12"/>
        <v>24</v>
      </c>
    </row>
    <row r="203" spans="1:4" x14ac:dyDescent="0.25">
      <c r="A203" s="2"/>
      <c r="B203" s="2"/>
      <c r="C203" s="2"/>
      <c r="D203" s="2"/>
    </row>
    <row r="204" spans="1:4" x14ac:dyDescent="0.25">
      <c r="A204" s="5"/>
      <c r="B204" s="5"/>
      <c r="C204" s="5"/>
      <c r="D204" s="5"/>
    </row>
    <row r="206" spans="1:4" ht="12.75" customHeight="1" x14ac:dyDescent="0.25">
      <c r="A206" s="81" t="s">
        <v>56</v>
      </c>
      <c r="B206" s="90" t="s">
        <v>14</v>
      </c>
      <c r="C206" s="90" t="s">
        <v>15</v>
      </c>
      <c r="D206" s="89" t="str">
        <f>+D4</f>
        <v xml:space="preserve">1/2025. (II.12.) önk. rendelet eredeti ei.összesen </v>
      </c>
    </row>
    <row r="207" spans="1:4" ht="12.75" customHeight="1" x14ac:dyDescent="0.25">
      <c r="A207" s="82"/>
      <c r="B207" s="91"/>
      <c r="C207" s="91"/>
      <c r="D207" s="89"/>
    </row>
    <row r="208" spans="1:4" x14ac:dyDescent="0.25">
      <c r="A208" s="82"/>
      <c r="B208" s="91"/>
      <c r="C208" s="91"/>
      <c r="D208" s="89"/>
    </row>
    <row r="209" spans="1:4" x14ac:dyDescent="0.25">
      <c r="A209" s="31"/>
      <c r="B209" s="92"/>
      <c r="C209" s="92"/>
      <c r="D209" s="89"/>
    </row>
    <row r="210" spans="1:4" x14ac:dyDescent="0.25">
      <c r="A210" s="12" t="s">
        <v>1</v>
      </c>
      <c r="B210" s="13"/>
      <c r="C210" s="32"/>
      <c r="D210" s="32"/>
    </row>
    <row r="211" spans="1:4" x14ac:dyDescent="0.25">
      <c r="A211" s="15" t="s">
        <v>21</v>
      </c>
      <c r="B211" s="58"/>
      <c r="C211" s="58"/>
      <c r="D211" s="59">
        <f t="shared" ref="D211:D237" si="13">SUM(B211:C211)</f>
        <v>0</v>
      </c>
    </row>
    <row r="212" spans="1:4" x14ac:dyDescent="0.25">
      <c r="A212" s="18" t="s">
        <v>22</v>
      </c>
      <c r="B212" s="35"/>
      <c r="C212" s="35"/>
      <c r="D212" s="34">
        <f t="shared" si="13"/>
        <v>0</v>
      </c>
    </row>
    <row r="213" spans="1:4" x14ac:dyDescent="0.25">
      <c r="A213" s="18" t="s">
        <v>23</v>
      </c>
      <c r="B213" s="35"/>
      <c r="C213" s="35"/>
      <c r="D213" s="34">
        <f t="shared" si="13"/>
        <v>0</v>
      </c>
    </row>
    <row r="214" spans="1:4" x14ac:dyDescent="0.25">
      <c r="A214" s="19" t="s">
        <v>24</v>
      </c>
      <c r="B214" s="4">
        <f>SUM(B215:B225)</f>
        <v>5</v>
      </c>
      <c r="C214" s="4">
        <f>SUM(C215:C225)</f>
        <v>0</v>
      </c>
      <c r="D214" s="36">
        <f t="shared" si="13"/>
        <v>5</v>
      </c>
    </row>
    <row r="215" spans="1:4" x14ac:dyDescent="0.25">
      <c r="A215" s="22" t="s">
        <v>25</v>
      </c>
      <c r="B215" s="6"/>
      <c r="C215" s="6"/>
      <c r="D215" s="37">
        <f t="shared" si="13"/>
        <v>0</v>
      </c>
    </row>
    <row r="216" spans="1:4" x14ac:dyDescent="0.25">
      <c r="A216" s="22" t="s">
        <v>26</v>
      </c>
      <c r="B216" s="6"/>
      <c r="C216" s="6"/>
      <c r="D216" s="37">
        <f t="shared" si="13"/>
        <v>0</v>
      </c>
    </row>
    <row r="217" spans="1:4" x14ac:dyDescent="0.25">
      <c r="A217" s="22" t="s">
        <v>0</v>
      </c>
      <c r="B217" s="6"/>
      <c r="C217" s="6"/>
      <c r="D217" s="37">
        <f t="shared" si="13"/>
        <v>0</v>
      </c>
    </row>
    <row r="218" spans="1:4" x14ac:dyDescent="0.25">
      <c r="A218" s="22" t="s">
        <v>27</v>
      </c>
      <c r="B218" s="24"/>
      <c r="C218" s="24"/>
      <c r="D218" s="37">
        <f t="shared" si="13"/>
        <v>0</v>
      </c>
    </row>
    <row r="219" spans="1:4" x14ac:dyDescent="0.25">
      <c r="A219" s="22" t="s">
        <v>52</v>
      </c>
      <c r="B219" s="24"/>
      <c r="C219" s="24"/>
      <c r="D219" s="37">
        <f t="shared" si="13"/>
        <v>0</v>
      </c>
    </row>
    <row r="220" spans="1:4" x14ac:dyDescent="0.25">
      <c r="A220" s="22" t="s">
        <v>29</v>
      </c>
      <c r="B220" s="24"/>
      <c r="C220" s="24"/>
      <c r="D220" s="37">
        <f t="shared" si="13"/>
        <v>0</v>
      </c>
    </row>
    <row r="221" spans="1:4" x14ac:dyDescent="0.25">
      <c r="A221" s="22" t="s">
        <v>30</v>
      </c>
      <c r="B221" s="24"/>
      <c r="C221" s="24"/>
      <c r="D221" s="37">
        <f t="shared" si="13"/>
        <v>0</v>
      </c>
    </row>
    <row r="222" spans="1:4" x14ac:dyDescent="0.25">
      <c r="A222" s="22" t="s">
        <v>31</v>
      </c>
      <c r="B222" s="24"/>
      <c r="C222" s="24"/>
      <c r="D222" s="37">
        <f t="shared" si="13"/>
        <v>0</v>
      </c>
    </row>
    <row r="223" spans="1:4" x14ac:dyDescent="0.25">
      <c r="A223" s="22" t="s">
        <v>32</v>
      </c>
      <c r="B223" s="24"/>
      <c r="C223" s="24"/>
      <c r="D223" s="37">
        <f t="shared" si="13"/>
        <v>0</v>
      </c>
    </row>
    <row r="224" spans="1:4" s="39" customFormat="1" x14ac:dyDescent="0.25">
      <c r="A224" s="22" t="s">
        <v>33</v>
      </c>
      <c r="B224" s="24"/>
      <c r="C224" s="24"/>
      <c r="D224" s="37">
        <f t="shared" si="13"/>
        <v>0</v>
      </c>
    </row>
    <row r="225" spans="1:4" x14ac:dyDescent="0.25">
      <c r="A225" s="22" t="s">
        <v>34</v>
      </c>
      <c r="B225" s="24">
        <v>5</v>
      </c>
      <c r="C225" s="24"/>
      <c r="D225" s="37">
        <f t="shared" si="13"/>
        <v>5</v>
      </c>
    </row>
    <row r="226" spans="1:4" x14ac:dyDescent="0.25">
      <c r="A226" s="19" t="s">
        <v>20</v>
      </c>
      <c r="B226" s="21">
        <f>SUM(B228:B232)</f>
        <v>0</v>
      </c>
      <c r="C226" s="21">
        <f>SUM(C228:C232)</f>
        <v>0</v>
      </c>
      <c r="D226" s="36">
        <f t="shared" si="13"/>
        <v>0</v>
      </c>
    </row>
    <row r="227" spans="1:4" x14ac:dyDescent="0.25">
      <c r="A227" s="25" t="s">
        <v>25</v>
      </c>
      <c r="B227" s="24"/>
      <c r="C227" s="24"/>
      <c r="D227" s="37">
        <f t="shared" si="13"/>
        <v>0</v>
      </c>
    </row>
    <row r="228" spans="1:4" x14ac:dyDescent="0.25">
      <c r="A228" s="25" t="s">
        <v>35</v>
      </c>
      <c r="B228" s="24"/>
      <c r="C228" s="24"/>
      <c r="D228" s="37">
        <f t="shared" si="13"/>
        <v>0</v>
      </c>
    </row>
    <row r="229" spans="1:4" x14ac:dyDescent="0.25">
      <c r="A229" s="25" t="s">
        <v>36</v>
      </c>
      <c r="B229" s="24"/>
      <c r="C229" s="24"/>
      <c r="D229" s="37">
        <f t="shared" si="13"/>
        <v>0</v>
      </c>
    </row>
    <row r="230" spans="1:4" s="39" customFormat="1" x14ac:dyDescent="0.25">
      <c r="A230" s="25" t="s">
        <v>37</v>
      </c>
      <c r="B230" s="24"/>
      <c r="C230" s="24"/>
      <c r="D230" s="37">
        <f t="shared" si="13"/>
        <v>0</v>
      </c>
    </row>
    <row r="231" spans="1:4" s="39" customFormat="1" x14ac:dyDescent="0.25">
      <c r="A231" s="25" t="s">
        <v>38</v>
      </c>
      <c r="B231" s="24"/>
      <c r="C231" s="24"/>
      <c r="D231" s="37">
        <f t="shared" si="13"/>
        <v>0</v>
      </c>
    </row>
    <row r="232" spans="1:4" s="39" customFormat="1" x14ac:dyDescent="0.25">
      <c r="A232" s="25" t="s">
        <v>39</v>
      </c>
      <c r="B232" s="24"/>
      <c r="C232" s="24"/>
      <c r="D232" s="37">
        <f t="shared" si="13"/>
        <v>0</v>
      </c>
    </row>
    <row r="233" spans="1:4" s="39" customFormat="1" x14ac:dyDescent="0.25">
      <c r="A233" s="18" t="s">
        <v>40</v>
      </c>
      <c r="B233" s="26"/>
      <c r="C233" s="26"/>
      <c r="D233" s="34">
        <f t="shared" si="13"/>
        <v>0</v>
      </c>
    </row>
    <row r="234" spans="1:4" s="39" customFormat="1" x14ac:dyDescent="0.25">
      <c r="A234" s="18" t="s">
        <v>41</v>
      </c>
      <c r="B234" s="40"/>
      <c r="C234" s="40"/>
      <c r="D234" s="34">
        <f t="shared" si="13"/>
        <v>0</v>
      </c>
    </row>
    <row r="235" spans="1:4" x14ac:dyDescent="0.25">
      <c r="A235" s="19" t="s">
        <v>42</v>
      </c>
      <c r="B235" s="21">
        <f>SUM(B211,B212,B213,B214,B226,B233,B234)</f>
        <v>5</v>
      </c>
      <c r="C235" s="21">
        <f>SUM(C211,C212,C213,C214,C226,C233,C234)</f>
        <v>0</v>
      </c>
      <c r="D235" s="36">
        <f t="shared" si="13"/>
        <v>5</v>
      </c>
    </row>
    <row r="236" spans="1:4" s="39" customFormat="1" x14ac:dyDescent="0.25">
      <c r="A236" s="26" t="s">
        <v>60</v>
      </c>
      <c r="B236" s="60">
        <v>131674</v>
      </c>
      <c r="C236" s="40"/>
      <c r="D236" s="34">
        <f t="shared" si="13"/>
        <v>131674</v>
      </c>
    </row>
    <row r="237" spans="1:4" x14ac:dyDescent="0.25">
      <c r="A237" s="19" t="s">
        <v>43</v>
      </c>
      <c r="B237" s="21">
        <f>SUM(B235:B236)</f>
        <v>131679</v>
      </c>
      <c r="C237" s="21">
        <f>SUM(C235:C236)</f>
        <v>0</v>
      </c>
      <c r="D237" s="36">
        <f t="shared" si="13"/>
        <v>131679</v>
      </c>
    </row>
    <row r="238" spans="1:4" x14ac:dyDescent="0.25">
      <c r="A238" s="18"/>
      <c r="B238" s="43"/>
      <c r="C238" s="44"/>
      <c r="D238" s="34"/>
    </row>
    <row r="239" spans="1:4" x14ac:dyDescent="0.25">
      <c r="A239" s="27" t="s">
        <v>2</v>
      </c>
      <c r="B239" s="45"/>
      <c r="C239" s="44"/>
      <c r="D239" s="34"/>
    </row>
    <row r="240" spans="1:4" x14ac:dyDescent="0.25">
      <c r="A240" s="18" t="s">
        <v>3</v>
      </c>
      <c r="B240" s="45">
        <v>91351</v>
      </c>
      <c r="C240" s="44"/>
      <c r="D240" s="34">
        <f t="shared" ref="D240:D254" si="14">SUM(B240:C240)</f>
        <v>91351</v>
      </c>
    </row>
    <row r="241" spans="1:4" s="39" customFormat="1" x14ac:dyDescent="0.25">
      <c r="A241" s="18" t="s">
        <v>17</v>
      </c>
      <c r="B241" s="45">
        <v>11782</v>
      </c>
      <c r="C241" s="44"/>
      <c r="D241" s="34">
        <f t="shared" si="14"/>
        <v>11782</v>
      </c>
    </row>
    <row r="242" spans="1:4" x14ac:dyDescent="0.25">
      <c r="A242" s="19" t="s">
        <v>4</v>
      </c>
      <c r="B242" s="47">
        <f>SUM(B240:B241)</f>
        <v>103133</v>
      </c>
      <c r="C242" s="47">
        <f>SUM(C240:C241)</f>
        <v>0</v>
      </c>
      <c r="D242" s="48">
        <f t="shared" si="14"/>
        <v>103133</v>
      </c>
    </row>
    <row r="243" spans="1:4" x14ac:dyDescent="0.25">
      <c r="A243" s="18" t="s">
        <v>5</v>
      </c>
      <c r="B243" s="61">
        <v>27130</v>
      </c>
      <c r="C243" s="49"/>
      <c r="D243" s="50">
        <f t="shared" si="14"/>
        <v>27130</v>
      </c>
    </row>
    <row r="244" spans="1:4" x14ac:dyDescent="0.25">
      <c r="A244" s="18" t="s">
        <v>44</v>
      </c>
      <c r="B244" s="43"/>
      <c r="C244" s="49"/>
      <c r="D244" s="50">
        <f t="shared" si="14"/>
        <v>0</v>
      </c>
    </row>
    <row r="245" spans="1:4" x14ac:dyDescent="0.25">
      <c r="A245" s="18" t="s">
        <v>45</v>
      </c>
      <c r="B245" s="43"/>
      <c r="C245" s="44"/>
      <c r="D245" s="50">
        <f t="shared" si="14"/>
        <v>0</v>
      </c>
    </row>
    <row r="246" spans="1:4" x14ac:dyDescent="0.25">
      <c r="A246" s="19" t="s">
        <v>46</v>
      </c>
      <c r="B246" s="47">
        <f>SUM(B242:B245)</f>
        <v>130263</v>
      </c>
      <c r="C246" s="47">
        <f>SUM(C242:C245)</f>
        <v>0</v>
      </c>
      <c r="D246" s="48">
        <f t="shared" si="14"/>
        <v>130263</v>
      </c>
    </row>
    <row r="247" spans="1:4" s="39" customFormat="1" x14ac:dyDescent="0.25">
      <c r="A247" s="18" t="s">
        <v>6</v>
      </c>
      <c r="B247" s="51">
        <v>1416</v>
      </c>
      <c r="C247" s="47"/>
      <c r="D247" s="50">
        <f t="shared" si="14"/>
        <v>1416</v>
      </c>
    </row>
    <row r="248" spans="1:4" x14ac:dyDescent="0.25">
      <c r="A248" s="18" t="s">
        <v>7</v>
      </c>
      <c r="B248" s="43"/>
      <c r="C248" s="43"/>
      <c r="D248" s="50">
        <f t="shared" si="14"/>
        <v>0</v>
      </c>
    </row>
    <row r="249" spans="1:4" x14ac:dyDescent="0.25">
      <c r="A249" s="18" t="s">
        <v>47</v>
      </c>
      <c r="B249" s="43"/>
      <c r="C249" s="43"/>
      <c r="D249" s="50">
        <f t="shared" si="14"/>
        <v>0</v>
      </c>
    </row>
    <row r="250" spans="1:4" x14ac:dyDescent="0.25">
      <c r="A250" s="19" t="s">
        <v>48</v>
      </c>
      <c r="B250" s="52">
        <f>SUM(B247:B249)</f>
        <v>1416</v>
      </c>
      <c r="C250" s="52">
        <f>SUM(C247:C249)</f>
        <v>0</v>
      </c>
      <c r="D250" s="36">
        <f t="shared" si="14"/>
        <v>1416</v>
      </c>
    </row>
    <row r="251" spans="1:4" x14ac:dyDescent="0.25">
      <c r="A251" s="19" t="s">
        <v>49</v>
      </c>
      <c r="B251" s="53">
        <f>SUM(B246,B250)</f>
        <v>131679</v>
      </c>
      <c r="C251" s="53">
        <f>SUM(C246,C250)</f>
        <v>0</v>
      </c>
      <c r="D251" s="36">
        <f t="shared" si="14"/>
        <v>131679</v>
      </c>
    </row>
    <row r="252" spans="1:4" x14ac:dyDescent="0.25">
      <c r="A252" s="26" t="s">
        <v>50</v>
      </c>
      <c r="B252" s="43"/>
      <c r="C252" s="44"/>
      <c r="D252" s="50">
        <f t="shared" si="14"/>
        <v>0</v>
      </c>
    </row>
    <row r="253" spans="1:4" s="39" customFormat="1" x14ac:dyDescent="0.25">
      <c r="A253" s="54" t="s">
        <v>51</v>
      </c>
      <c r="B253" s="47">
        <f>SUM(B251:B252)</f>
        <v>131679</v>
      </c>
      <c r="C253" s="47">
        <f>SUM(C248:C252)</f>
        <v>0</v>
      </c>
      <c r="D253" s="48">
        <f t="shared" si="14"/>
        <v>131679</v>
      </c>
    </row>
    <row r="254" spans="1:4" s="39" customFormat="1" x14ac:dyDescent="0.25">
      <c r="A254" s="1" t="s">
        <v>8</v>
      </c>
      <c r="B254" s="55">
        <v>13.5</v>
      </c>
      <c r="C254" s="56"/>
      <c r="D254" s="79">
        <f t="shared" si="14"/>
        <v>13.5</v>
      </c>
    </row>
    <row r="255" spans="1:4" x14ac:dyDescent="0.25">
      <c r="A255" s="2"/>
      <c r="B255" s="2"/>
      <c r="C255" s="2"/>
      <c r="D255" s="2"/>
    </row>
    <row r="256" spans="1:4" x14ac:dyDescent="0.25">
      <c r="A256" s="5"/>
      <c r="B256" s="5"/>
      <c r="C256" s="5"/>
      <c r="D256" s="5"/>
    </row>
    <row r="258" spans="1:4" ht="12.75" customHeight="1" x14ac:dyDescent="0.25">
      <c r="A258" s="81" t="s">
        <v>55</v>
      </c>
      <c r="B258" s="90" t="s">
        <v>14</v>
      </c>
      <c r="C258" s="90" t="s">
        <v>15</v>
      </c>
      <c r="D258" s="89" t="str">
        <f>+D4</f>
        <v xml:space="preserve">1/2025. (II.12.) önk. rendelet eredeti ei.összesen </v>
      </c>
    </row>
    <row r="259" spans="1:4" ht="12.75" customHeight="1" x14ac:dyDescent="0.25">
      <c r="A259" s="82"/>
      <c r="B259" s="91"/>
      <c r="C259" s="91"/>
      <c r="D259" s="89"/>
    </row>
    <row r="260" spans="1:4" x14ac:dyDescent="0.25">
      <c r="A260" s="82"/>
      <c r="B260" s="91"/>
      <c r="C260" s="91"/>
      <c r="D260" s="89"/>
    </row>
    <row r="261" spans="1:4" x14ac:dyDescent="0.25">
      <c r="A261" s="31"/>
      <c r="B261" s="92"/>
      <c r="C261" s="92"/>
      <c r="D261" s="89"/>
    </row>
    <row r="262" spans="1:4" x14ac:dyDescent="0.25">
      <c r="A262" s="12" t="s">
        <v>1</v>
      </c>
      <c r="B262" s="13"/>
      <c r="C262" s="32"/>
      <c r="D262" s="32"/>
    </row>
    <row r="263" spans="1:4" x14ac:dyDescent="0.25">
      <c r="A263" s="15" t="s">
        <v>21</v>
      </c>
      <c r="B263" s="58"/>
      <c r="C263" s="32"/>
      <c r="D263" s="59">
        <f t="shared" ref="D263:D289" si="15">SUM(B263:C263)</f>
        <v>0</v>
      </c>
    </row>
    <row r="264" spans="1:4" x14ac:dyDescent="0.25">
      <c r="A264" s="18" t="s">
        <v>22</v>
      </c>
      <c r="B264" s="35"/>
      <c r="C264" s="35"/>
      <c r="D264" s="34">
        <f t="shared" si="15"/>
        <v>0</v>
      </c>
    </row>
    <row r="265" spans="1:4" x14ac:dyDescent="0.25">
      <c r="A265" s="18" t="s">
        <v>23</v>
      </c>
      <c r="B265" s="35"/>
      <c r="C265" s="35"/>
      <c r="D265" s="34">
        <f t="shared" si="15"/>
        <v>0</v>
      </c>
    </row>
    <row r="266" spans="1:4" x14ac:dyDescent="0.25">
      <c r="A266" s="19" t="s">
        <v>24</v>
      </c>
      <c r="B266" s="4">
        <f>SUM(B267:B277)</f>
        <v>5</v>
      </c>
      <c r="C266" s="4">
        <f>SUM(C267:C277)</f>
        <v>0</v>
      </c>
      <c r="D266" s="36">
        <f t="shared" si="15"/>
        <v>5</v>
      </c>
    </row>
    <row r="267" spans="1:4" x14ac:dyDescent="0.25">
      <c r="A267" s="22" t="s">
        <v>25</v>
      </c>
      <c r="B267" s="6"/>
      <c r="C267" s="6"/>
      <c r="D267" s="37">
        <f t="shared" si="15"/>
        <v>0</v>
      </c>
    </row>
    <row r="268" spans="1:4" x14ac:dyDescent="0.25">
      <c r="A268" s="22" t="s">
        <v>26</v>
      </c>
      <c r="B268" s="6"/>
      <c r="C268" s="6"/>
      <c r="D268" s="37">
        <f t="shared" si="15"/>
        <v>0</v>
      </c>
    </row>
    <row r="269" spans="1:4" x14ac:dyDescent="0.25">
      <c r="A269" s="22" t="s">
        <v>0</v>
      </c>
      <c r="B269" s="6"/>
      <c r="C269" s="6"/>
      <c r="D269" s="37">
        <f t="shared" si="15"/>
        <v>0</v>
      </c>
    </row>
    <row r="270" spans="1:4" x14ac:dyDescent="0.25">
      <c r="A270" s="22" t="s">
        <v>27</v>
      </c>
      <c r="B270" s="24"/>
      <c r="C270" s="24"/>
      <c r="D270" s="37">
        <f t="shared" si="15"/>
        <v>0</v>
      </c>
    </row>
    <row r="271" spans="1:4" x14ac:dyDescent="0.25">
      <c r="A271" s="22" t="s">
        <v>52</v>
      </c>
      <c r="B271" s="24"/>
      <c r="C271" s="24"/>
      <c r="D271" s="37">
        <f t="shared" si="15"/>
        <v>0</v>
      </c>
    </row>
    <row r="272" spans="1:4" x14ac:dyDescent="0.25">
      <c r="A272" s="22" t="s">
        <v>29</v>
      </c>
      <c r="B272" s="24"/>
      <c r="C272" s="24"/>
      <c r="D272" s="37">
        <f t="shared" si="15"/>
        <v>0</v>
      </c>
    </row>
    <row r="273" spans="1:4" x14ac:dyDescent="0.25">
      <c r="A273" s="22" t="s">
        <v>30</v>
      </c>
      <c r="B273" s="24"/>
      <c r="C273" s="24"/>
      <c r="D273" s="37">
        <f t="shared" si="15"/>
        <v>0</v>
      </c>
    </row>
    <row r="274" spans="1:4" x14ac:dyDescent="0.25">
      <c r="A274" s="22" t="s">
        <v>31</v>
      </c>
      <c r="B274" s="24"/>
      <c r="C274" s="24"/>
      <c r="D274" s="37">
        <f t="shared" si="15"/>
        <v>0</v>
      </c>
    </row>
    <row r="275" spans="1:4" x14ac:dyDescent="0.25">
      <c r="A275" s="22" t="s">
        <v>32</v>
      </c>
      <c r="B275" s="24"/>
      <c r="C275" s="24"/>
      <c r="D275" s="37">
        <f t="shared" si="15"/>
        <v>0</v>
      </c>
    </row>
    <row r="276" spans="1:4" s="39" customFormat="1" x14ac:dyDescent="0.25">
      <c r="A276" s="22" t="s">
        <v>33</v>
      </c>
      <c r="B276" s="24"/>
      <c r="C276" s="24"/>
      <c r="D276" s="37">
        <f t="shared" si="15"/>
        <v>0</v>
      </c>
    </row>
    <row r="277" spans="1:4" x14ac:dyDescent="0.25">
      <c r="A277" s="22" t="s">
        <v>34</v>
      </c>
      <c r="B277" s="24">
        <v>5</v>
      </c>
      <c r="C277" s="24"/>
      <c r="D277" s="37">
        <f t="shared" si="15"/>
        <v>5</v>
      </c>
    </row>
    <row r="278" spans="1:4" x14ac:dyDescent="0.25">
      <c r="A278" s="19" t="s">
        <v>20</v>
      </c>
      <c r="B278" s="21">
        <f>SUM(B280:B284)</f>
        <v>0</v>
      </c>
      <c r="C278" s="21">
        <f>SUM(C280:C284)</f>
        <v>0</v>
      </c>
      <c r="D278" s="36">
        <f t="shared" si="15"/>
        <v>0</v>
      </c>
    </row>
    <row r="279" spans="1:4" x14ac:dyDescent="0.25">
      <c r="A279" s="25" t="s">
        <v>25</v>
      </c>
      <c r="B279" s="24"/>
      <c r="C279" s="24"/>
      <c r="D279" s="37">
        <f t="shared" si="15"/>
        <v>0</v>
      </c>
    </row>
    <row r="280" spans="1:4" x14ac:dyDescent="0.25">
      <c r="A280" s="25" t="s">
        <v>35</v>
      </c>
      <c r="B280" s="24"/>
      <c r="C280" s="24"/>
      <c r="D280" s="37">
        <f t="shared" si="15"/>
        <v>0</v>
      </c>
    </row>
    <row r="281" spans="1:4" x14ac:dyDescent="0.25">
      <c r="A281" s="25" t="s">
        <v>36</v>
      </c>
      <c r="B281" s="24"/>
      <c r="C281" s="24"/>
      <c r="D281" s="37">
        <f t="shared" si="15"/>
        <v>0</v>
      </c>
    </row>
    <row r="282" spans="1:4" s="39" customFormat="1" x14ac:dyDescent="0.25">
      <c r="A282" s="25" t="s">
        <v>37</v>
      </c>
      <c r="B282" s="24"/>
      <c r="C282" s="24"/>
      <c r="D282" s="37">
        <f t="shared" si="15"/>
        <v>0</v>
      </c>
    </row>
    <row r="283" spans="1:4" s="39" customFormat="1" x14ac:dyDescent="0.25">
      <c r="A283" s="25" t="s">
        <v>38</v>
      </c>
      <c r="B283" s="24"/>
      <c r="C283" s="24"/>
      <c r="D283" s="37">
        <f t="shared" si="15"/>
        <v>0</v>
      </c>
    </row>
    <row r="284" spans="1:4" s="39" customFormat="1" x14ac:dyDescent="0.25">
      <c r="A284" s="25" t="s">
        <v>39</v>
      </c>
      <c r="B284" s="24"/>
      <c r="C284" s="24"/>
      <c r="D284" s="37">
        <f t="shared" si="15"/>
        <v>0</v>
      </c>
    </row>
    <row r="285" spans="1:4" s="39" customFormat="1" x14ac:dyDescent="0.25">
      <c r="A285" s="18" t="s">
        <v>40</v>
      </c>
      <c r="B285" s="26"/>
      <c r="C285" s="26"/>
      <c r="D285" s="34">
        <f t="shared" si="15"/>
        <v>0</v>
      </c>
    </row>
    <row r="286" spans="1:4" s="39" customFormat="1" x14ac:dyDescent="0.25">
      <c r="A286" s="18" t="s">
        <v>41</v>
      </c>
      <c r="B286" s="40"/>
      <c r="C286" s="40"/>
      <c r="D286" s="34">
        <f t="shared" si="15"/>
        <v>0</v>
      </c>
    </row>
    <row r="287" spans="1:4" x14ac:dyDescent="0.25">
      <c r="A287" s="19" t="s">
        <v>42</v>
      </c>
      <c r="B287" s="21">
        <f>SUM(B263,B264,B265,B266,B278,B285,B286)</f>
        <v>5</v>
      </c>
      <c r="C287" s="21">
        <f>SUM(C263,C264,C265,C266,C278,C285,C286)</f>
        <v>0</v>
      </c>
      <c r="D287" s="36">
        <f t="shared" si="15"/>
        <v>5</v>
      </c>
    </row>
    <row r="288" spans="1:4" s="39" customFormat="1" x14ac:dyDescent="0.25">
      <c r="A288" s="26" t="s">
        <v>60</v>
      </c>
      <c r="B288" s="60">
        <v>153169</v>
      </c>
      <c r="C288" s="40"/>
      <c r="D288" s="34">
        <f t="shared" si="15"/>
        <v>153169</v>
      </c>
    </row>
    <row r="289" spans="1:4" x14ac:dyDescent="0.25">
      <c r="A289" s="19" t="s">
        <v>43</v>
      </c>
      <c r="B289" s="21">
        <f>SUM(B287:B288)</f>
        <v>153174</v>
      </c>
      <c r="C289" s="21">
        <f>SUM(C287:C288)</f>
        <v>0</v>
      </c>
      <c r="D289" s="36">
        <f t="shared" si="15"/>
        <v>153174</v>
      </c>
    </row>
    <row r="290" spans="1:4" x14ac:dyDescent="0.25">
      <c r="A290" s="18"/>
      <c r="B290" s="43"/>
      <c r="C290" s="44"/>
      <c r="D290" s="34"/>
    </row>
    <row r="291" spans="1:4" x14ac:dyDescent="0.25">
      <c r="A291" s="27" t="s">
        <v>2</v>
      </c>
      <c r="B291" s="45"/>
      <c r="C291" s="44"/>
      <c r="D291" s="34"/>
    </row>
    <row r="292" spans="1:4" x14ac:dyDescent="0.25">
      <c r="A292" s="18" t="s">
        <v>3</v>
      </c>
      <c r="B292" s="45">
        <v>118054</v>
      </c>
      <c r="C292" s="44"/>
      <c r="D292" s="34">
        <f t="shared" ref="D292:D306" si="16">SUM(B292:C292)</f>
        <v>118054</v>
      </c>
    </row>
    <row r="293" spans="1:4" s="39" customFormat="1" x14ac:dyDescent="0.25">
      <c r="A293" s="18" t="s">
        <v>17</v>
      </c>
      <c r="B293" s="45">
        <v>15346</v>
      </c>
      <c r="C293" s="44"/>
      <c r="D293" s="34">
        <f t="shared" si="16"/>
        <v>15346</v>
      </c>
    </row>
    <row r="294" spans="1:4" x14ac:dyDescent="0.25">
      <c r="A294" s="19" t="s">
        <v>4</v>
      </c>
      <c r="B294" s="47">
        <f>SUM(B292:B293)</f>
        <v>133400</v>
      </c>
      <c r="C294" s="47">
        <f>SUM(C292:C293)</f>
        <v>0</v>
      </c>
      <c r="D294" s="48">
        <f t="shared" si="16"/>
        <v>133400</v>
      </c>
    </row>
    <row r="295" spans="1:4" x14ac:dyDescent="0.25">
      <c r="A295" s="18" t="s">
        <v>5</v>
      </c>
      <c r="B295" s="45">
        <v>19774</v>
      </c>
      <c r="C295" s="49"/>
      <c r="D295" s="50">
        <f t="shared" si="16"/>
        <v>19774</v>
      </c>
    </row>
    <row r="296" spans="1:4" x14ac:dyDescent="0.25">
      <c r="A296" s="18" t="s">
        <v>44</v>
      </c>
      <c r="B296" s="43"/>
      <c r="C296" s="49"/>
      <c r="D296" s="50">
        <f t="shared" si="16"/>
        <v>0</v>
      </c>
    </row>
    <row r="297" spans="1:4" x14ac:dyDescent="0.25">
      <c r="A297" s="18" t="s">
        <v>45</v>
      </c>
      <c r="B297" s="43"/>
      <c r="C297" s="44"/>
      <c r="D297" s="50">
        <f t="shared" si="16"/>
        <v>0</v>
      </c>
    </row>
    <row r="298" spans="1:4" x14ac:dyDescent="0.25">
      <c r="A298" s="19" t="s">
        <v>46</v>
      </c>
      <c r="B298" s="47">
        <f>SUM(B294:B297)</f>
        <v>153174</v>
      </c>
      <c r="C298" s="47">
        <f>SUM(C294:C297)</f>
        <v>0</v>
      </c>
      <c r="D298" s="48">
        <f t="shared" si="16"/>
        <v>153174</v>
      </c>
    </row>
    <row r="299" spans="1:4" s="39" customFormat="1" x14ac:dyDescent="0.25">
      <c r="A299" s="18" t="s">
        <v>6</v>
      </c>
      <c r="B299" s="51">
        <v>0</v>
      </c>
      <c r="C299" s="47"/>
      <c r="D299" s="50">
        <f t="shared" si="16"/>
        <v>0</v>
      </c>
    </row>
    <row r="300" spans="1:4" x14ac:dyDescent="0.25">
      <c r="A300" s="18" t="s">
        <v>7</v>
      </c>
      <c r="B300" s="43"/>
      <c r="C300" s="43"/>
      <c r="D300" s="50">
        <f t="shared" si="16"/>
        <v>0</v>
      </c>
    </row>
    <row r="301" spans="1:4" x14ac:dyDescent="0.25">
      <c r="A301" s="18" t="s">
        <v>47</v>
      </c>
      <c r="B301" s="43"/>
      <c r="C301" s="43"/>
      <c r="D301" s="50">
        <f t="shared" si="16"/>
        <v>0</v>
      </c>
    </row>
    <row r="302" spans="1:4" x14ac:dyDescent="0.25">
      <c r="A302" s="19" t="s">
        <v>48</v>
      </c>
      <c r="B302" s="52">
        <f>SUM(B299:B301)</f>
        <v>0</v>
      </c>
      <c r="C302" s="52">
        <f>SUM(C299:C301)</f>
        <v>0</v>
      </c>
      <c r="D302" s="36">
        <f t="shared" si="16"/>
        <v>0</v>
      </c>
    </row>
    <row r="303" spans="1:4" x14ac:dyDescent="0.25">
      <c r="A303" s="19" t="s">
        <v>49</v>
      </c>
      <c r="B303" s="53">
        <f>SUM(B298,B302)</f>
        <v>153174</v>
      </c>
      <c r="C303" s="53">
        <f>SUM(C298,C302)</f>
        <v>0</v>
      </c>
      <c r="D303" s="36">
        <f t="shared" si="16"/>
        <v>153174</v>
      </c>
    </row>
    <row r="304" spans="1:4" x14ac:dyDescent="0.25">
      <c r="A304" s="26" t="s">
        <v>50</v>
      </c>
      <c r="B304" s="43"/>
      <c r="C304" s="44"/>
      <c r="D304" s="50">
        <f t="shared" si="16"/>
        <v>0</v>
      </c>
    </row>
    <row r="305" spans="1:4" s="39" customFormat="1" x14ac:dyDescent="0.25">
      <c r="A305" s="54" t="s">
        <v>51</v>
      </c>
      <c r="B305" s="47">
        <f>SUM(B303:B304)</f>
        <v>153174</v>
      </c>
      <c r="C305" s="47">
        <f>SUM(C300:C304)</f>
        <v>0</v>
      </c>
      <c r="D305" s="48">
        <f t="shared" si="16"/>
        <v>153174</v>
      </c>
    </row>
    <row r="306" spans="1:4" s="39" customFormat="1" x14ac:dyDescent="0.25">
      <c r="A306" s="1" t="s">
        <v>8</v>
      </c>
      <c r="B306" s="55">
        <v>17.5</v>
      </c>
      <c r="C306" s="56"/>
      <c r="D306" s="79">
        <f t="shared" si="16"/>
        <v>17.5</v>
      </c>
    </row>
    <row r="307" spans="1:4" x14ac:dyDescent="0.25">
      <c r="A307" s="2"/>
      <c r="B307" s="2"/>
      <c r="C307" s="2"/>
      <c r="D307" s="2"/>
    </row>
    <row r="308" spans="1:4" x14ac:dyDescent="0.25">
      <c r="A308" s="5"/>
      <c r="B308" s="5"/>
      <c r="C308" s="5"/>
      <c r="D308" s="5"/>
    </row>
    <row r="310" spans="1:4" ht="12.75" customHeight="1" x14ac:dyDescent="0.25">
      <c r="A310" s="81" t="s">
        <v>63</v>
      </c>
      <c r="B310" s="90" t="s">
        <v>14</v>
      </c>
      <c r="C310" s="90" t="s">
        <v>15</v>
      </c>
      <c r="D310" s="89" t="str">
        <f>+D4</f>
        <v xml:space="preserve">1/2025. (II.12.) önk. rendelet eredeti ei.összesen </v>
      </c>
    </row>
    <row r="311" spans="1:4" ht="12.75" customHeight="1" x14ac:dyDescent="0.25">
      <c r="A311" s="82"/>
      <c r="B311" s="91"/>
      <c r="C311" s="91"/>
      <c r="D311" s="89"/>
    </row>
    <row r="312" spans="1:4" x14ac:dyDescent="0.25">
      <c r="A312" s="82"/>
      <c r="B312" s="91"/>
      <c r="C312" s="91"/>
      <c r="D312" s="89"/>
    </row>
    <row r="313" spans="1:4" x14ac:dyDescent="0.25">
      <c r="A313" s="31"/>
      <c r="B313" s="92"/>
      <c r="C313" s="92"/>
      <c r="D313" s="89"/>
    </row>
    <row r="314" spans="1:4" x14ac:dyDescent="0.25">
      <c r="A314" s="12" t="s">
        <v>1</v>
      </c>
      <c r="B314" s="13"/>
      <c r="C314" s="32"/>
      <c r="D314" s="32"/>
    </row>
    <row r="315" spans="1:4" x14ac:dyDescent="0.25">
      <c r="A315" s="15" t="s">
        <v>21</v>
      </c>
      <c r="B315" s="58"/>
      <c r="C315" s="58"/>
      <c r="D315" s="59">
        <f t="shared" ref="D315:D341" si="17">SUM(B315:C315)</f>
        <v>0</v>
      </c>
    </row>
    <row r="316" spans="1:4" x14ac:dyDescent="0.25">
      <c r="A316" s="18" t="s">
        <v>22</v>
      </c>
      <c r="B316" s="35"/>
      <c r="C316" s="35"/>
      <c r="D316" s="34">
        <f t="shared" si="17"/>
        <v>0</v>
      </c>
    </row>
    <row r="317" spans="1:4" x14ac:dyDescent="0.25">
      <c r="A317" s="18" t="s">
        <v>23</v>
      </c>
      <c r="B317" s="35"/>
      <c r="C317" s="35"/>
      <c r="D317" s="34">
        <f t="shared" si="17"/>
        <v>0</v>
      </c>
    </row>
    <row r="318" spans="1:4" x14ac:dyDescent="0.25">
      <c r="A318" s="19" t="s">
        <v>24</v>
      </c>
      <c r="B318" s="4">
        <f>SUM(B319:B329)</f>
        <v>5</v>
      </c>
      <c r="C318" s="4">
        <f>SUM(C319:C329)</f>
        <v>0</v>
      </c>
      <c r="D318" s="36">
        <f t="shared" si="17"/>
        <v>5</v>
      </c>
    </row>
    <row r="319" spans="1:4" x14ac:dyDescent="0.25">
      <c r="A319" s="22" t="s">
        <v>25</v>
      </c>
      <c r="B319" s="6"/>
      <c r="C319" s="6"/>
      <c r="D319" s="37">
        <f t="shared" si="17"/>
        <v>0</v>
      </c>
    </row>
    <row r="320" spans="1:4" x14ac:dyDescent="0.25">
      <c r="A320" s="22" t="s">
        <v>26</v>
      </c>
      <c r="B320" s="6"/>
      <c r="C320" s="6"/>
      <c r="D320" s="37">
        <f t="shared" si="17"/>
        <v>0</v>
      </c>
    </row>
    <row r="321" spans="1:4" x14ac:dyDescent="0.25">
      <c r="A321" s="22" t="s">
        <v>0</v>
      </c>
      <c r="B321" s="6"/>
      <c r="C321" s="6"/>
      <c r="D321" s="37">
        <f t="shared" si="17"/>
        <v>0</v>
      </c>
    </row>
    <row r="322" spans="1:4" x14ac:dyDescent="0.25">
      <c r="A322" s="22" t="s">
        <v>27</v>
      </c>
      <c r="B322" s="24"/>
      <c r="C322" s="24"/>
      <c r="D322" s="37">
        <f t="shared" si="17"/>
        <v>0</v>
      </c>
    </row>
    <row r="323" spans="1:4" x14ac:dyDescent="0.25">
      <c r="A323" s="22" t="s">
        <v>52</v>
      </c>
      <c r="B323" s="24"/>
      <c r="C323" s="24"/>
      <c r="D323" s="37">
        <f t="shared" si="17"/>
        <v>0</v>
      </c>
    </row>
    <row r="324" spans="1:4" x14ac:dyDescent="0.25">
      <c r="A324" s="22" t="s">
        <v>29</v>
      </c>
      <c r="B324" s="24"/>
      <c r="C324" s="24"/>
      <c r="D324" s="37">
        <f t="shared" si="17"/>
        <v>0</v>
      </c>
    </row>
    <row r="325" spans="1:4" x14ac:dyDescent="0.25">
      <c r="A325" s="22" t="s">
        <v>30</v>
      </c>
      <c r="B325" s="24"/>
      <c r="C325" s="24"/>
      <c r="D325" s="37">
        <f t="shared" si="17"/>
        <v>0</v>
      </c>
    </row>
    <row r="326" spans="1:4" x14ac:dyDescent="0.25">
      <c r="A326" s="22" t="s">
        <v>31</v>
      </c>
      <c r="B326" s="24"/>
      <c r="C326" s="24"/>
      <c r="D326" s="37">
        <f t="shared" si="17"/>
        <v>0</v>
      </c>
    </row>
    <row r="327" spans="1:4" x14ac:dyDescent="0.25">
      <c r="A327" s="22" t="s">
        <v>32</v>
      </c>
      <c r="B327" s="24"/>
      <c r="C327" s="24"/>
      <c r="D327" s="37">
        <f t="shared" si="17"/>
        <v>0</v>
      </c>
    </row>
    <row r="328" spans="1:4" s="39" customFormat="1" x14ac:dyDescent="0.25">
      <c r="A328" s="22" t="s">
        <v>33</v>
      </c>
      <c r="B328" s="24"/>
      <c r="C328" s="24"/>
      <c r="D328" s="37">
        <f t="shared" si="17"/>
        <v>0</v>
      </c>
    </row>
    <row r="329" spans="1:4" x14ac:dyDescent="0.25">
      <c r="A329" s="22" t="s">
        <v>34</v>
      </c>
      <c r="B329" s="24">
        <v>5</v>
      </c>
      <c r="C329" s="24"/>
      <c r="D329" s="37">
        <f t="shared" si="17"/>
        <v>5</v>
      </c>
    </row>
    <row r="330" spans="1:4" x14ac:dyDescent="0.25">
      <c r="A330" s="19" t="s">
        <v>20</v>
      </c>
      <c r="B330" s="21">
        <f>SUM(B332:B336)</f>
        <v>0</v>
      </c>
      <c r="C330" s="21">
        <f>SUM(C332:C336)</f>
        <v>0</v>
      </c>
      <c r="D330" s="36">
        <f t="shared" si="17"/>
        <v>0</v>
      </c>
    </row>
    <row r="331" spans="1:4" x14ac:dyDescent="0.25">
      <c r="A331" s="25" t="s">
        <v>25</v>
      </c>
      <c r="B331" s="24"/>
      <c r="C331" s="24"/>
      <c r="D331" s="37">
        <f t="shared" si="17"/>
        <v>0</v>
      </c>
    </row>
    <row r="332" spans="1:4" x14ac:dyDescent="0.25">
      <c r="A332" s="25" t="s">
        <v>35</v>
      </c>
      <c r="B332" s="24"/>
      <c r="C332" s="24"/>
      <c r="D332" s="37">
        <f t="shared" si="17"/>
        <v>0</v>
      </c>
    </row>
    <row r="333" spans="1:4" x14ac:dyDescent="0.25">
      <c r="A333" s="25" t="s">
        <v>36</v>
      </c>
      <c r="B333" s="24"/>
      <c r="C333" s="24"/>
      <c r="D333" s="37">
        <f t="shared" si="17"/>
        <v>0</v>
      </c>
    </row>
    <row r="334" spans="1:4" s="39" customFormat="1" x14ac:dyDescent="0.25">
      <c r="A334" s="25" t="s">
        <v>37</v>
      </c>
      <c r="B334" s="24"/>
      <c r="C334" s="24"/>
      <c r="D334" s="37">
        <f t="shared" si="17"/>
        <v>0</v>
      </c>
    </row>
    <row r="335" spans="1:4" s="39" customFormat="1" x14ac:dyDescent="0.25">
      <c r="A335" s="25" t="s">
        <v>38</v>
      </c>
      <c r="B335" s="24"/>
      <c r="C335" s="24"/>
      <c r="D335" s="37">
        <f t="shared" si="17"/>
        <v>0</v>
      </c>
    </row>
    <row r="336" spans="1:4" s="39" customFormat="1" x14ac:dyDescent="0.25">
      <c r="A336" s="25" t="s">
        <v>39</v>
      </c>
      <c r="B336" s="24"/>
      <c r="C336" s="24"/>
      <c r="D336" s="37">
        <f t="shared" si="17"/>
        <v>0</v>
      </c>
    </row>
    <row r="337" spans="1:4" s="39" customFormat="1" x14ac:dyDescent="0.25">
      <c r="A337" s="18" t="s">
        <v>40</v>
      </c>
      <c r="B337" s="26"/>
      <c r="C337" s="26"/>
      <c r="D337" s="34">
        <f t="shared" si="17"/>
        <v>0</v>
      </c>
    </row>
    <row r="338" spans="1:4" s="39" customFormat="1" x14ac:dyDescent="0.25">
      <c r="A338" s="18" t="s">
        <v>41</v>
      </c>
      <c r="B338" s="40"/>
      <c r="C338" s="40"/>
      <c r="D338" s="34">
        <f t="shared" si="17"/>
        <v>0</v>
      </c>
    </row>
    <row r="339" spans="1:4" x14ac:dyDescent="0.25">
      <c r="A339" s="19" t="s">
        <v>42</v>
      </c>
      <c r="B339" s="21">
        <f>SUM(B315,B316,B317,B318,B330,B337,B338)</f>
        <v>5</v>
      </c>
      <c r="C339" s="21">
        <f>SUM(C315,C316,C317,C318,C330,C337,C338)</f>
        <v>0</v>
      </c>
      <c r="D339" s="36">
        <f t="shared" si="17"/>
        <v>5</v>
      </c>
    </row>
    <row r="340" spans="1:4" s="39" customFormat="1" x14ac:dyDescent="0.25">
      <c r="A340" s="26" t="s">
        <v>60</v>
      </c>
      <c r="B340" s="60">
        <v>160662</v>
      </c>
      <c r="C340" s="60"/>
      <c r="D340" s="34">
        <f t="shared" si="17"/>
        <v>160662</v>
      </c>
    </row>
    <row r="341" spans="1:4" x14ac:dyDescent="0.25">
      <c r="A341" s="19" t="s">
        <v>43</v>
      </c>
      <c r="B341" s="21">
        <f>SUM(B339:B340)</f>
        <v>160667</v>
      </c>
      <c r="C341" s="21">
        <f>SUM(C339:C340)</f>
        <v>0</v>
      </c>
      <c r="D341" s="36">
        <f t="shared" si="17"/>
        <v>160667</v>
      </c>
    </row>
    <row r="342" spans="1:4" x14ac:dyDescent="0.25">
      <c r="A342" s="18"/>
      <c r="B342" s="43"/>
      <c r="C342" s="44"/>
      <c r="D342" s="34"/>
    </row>
    <row r="343" spans="1:4" x14ac:dyDescent="0.25">
      <c r="A343" s="27" t="s">
        <v>2</v>
      </c>
      <c r="B343" s="45"/>
      <c r="C343" s="44"/>
      <c r="D343" s="34"/>
    </row>
    <row r="344" spans="1:4" x14ac:dyDescent="0.25">
      <c r="A344" s="18" t="s">
        <v>3</v>
      </c>
      <c r="B344" s="45">
        <v>123292</v>
      </c>
      <c r="C344" s="44"/>
      <c r="D344" s="34">
        <f t="shared" ref="D344:D358" si="18">SUM(B344:C344)</f>
        <v>123292</v>
      </c>
    </row>
    <row r="345" spans="1:4" s="39" customFormat="1" x14ac:dyDescent="0.25">
      <c r="A345" s="18" t="s">
        <v>17</v>
      </c>
      <c r="B345" s="45">
        <v>16037</v>
      </c>
      <c r="C345" s="44"/>
      <c r="D345" s="34">
        <f t="shared" si="18"/>
        <v>16037</v>
      </c>
    </row>
    <row r="346" spans="1:4" x14ac:dyDescent="0.25">
      <c r="A346" s="19" t="s">
        <v>4</v>
      </c>
      <c r="B346" s="47">
        <f>SUM(B344:B345)</f>
        <v>139329</v>
      </c>
      <c r="C346" s="47">
        <f>SUM(C344:C345)</f>
        <v>0</v>
      </c>
      <c r="D346" s="48">
        <f t="shared" si="18"/>
        <v>139329</v>
      </c>
    </row>
    <row r="347" spans="1:4" x14ac:dyDescent="0.25">
      <c r="A347" s="18" t="s">
        <v>5</v>
      </c>
      <c r="B347" s="45">
        <v>20703</v>
      </c>
      <c r="C347" s="49"/>
      <c r="D347" s="50">
        <f t="shared" si="18"/>
        <v>20703</v>
      </c>
    </row>
    <row r="348" spans="1:4" x14ac:dyDescent="0.25">
      <c r="A348" s="18" t="s">
        <v>44</v>
      </c>
      <c r="B348" s="43"/>
      <c r="C348" s="49"/>
      <c r="D348" s="50">
        <f t="shared" si="18"/>
        <v>0</v>
      </c>
    </row>
    <row r="349" spans="1:4" x14ac:dyDescent="0.25">
      <c r="A349" s="18" t="s">
        <v>45</v>
      </c>
      <c r="B349" s="43"/>
      <c r="C349" s="44"/>
      <c r="D349" s="50">
        <f t="shared" si="18"/>
        <v>0</v>
      </c>
    </row>
    <row r="350" spans="1:4" x14ac:dyDescent="0.25">
      <c r="A350" s="19" t="s">
        <v>46</v>
      </c>
      <c r="B350" s="47">
        <f>SUM(B346:B349)</f>
        <v>160032</v>
      </c>
      <c r="C350" s="47">
        <f>SUM(C346:C349)</f>
        <v>0</v>
      </c>
      <c r="D350" s="48">
        <f t="shared" si="18"/>
        <v>160032</v>
      </c>
    </row>
    <row r="351" spans="1:4" s="39" customFormat="1" x14ac:dyDescent="0.25">
      <c r="A351" s="18" t="s">
        <v>6</v>
      </c>
      <c r="B351" s="51">
        <v>635</v>
      </c>
      <c r="C351" s="47"/>
      <c r="D351" s="50">
        <f t="shared" si="18"/>
        <v>635</v>
      </c>
    </row>
    <row r="352" spans="1:4" x14ac:dyDescent="0.25">
      <c r="A352" s="18" t="s">
        <v>7</v>
      </c>
      <c r="B352" s="43"/>
      <c r="C352" s="43"/>
      <c r="D352" s="50">
        <f t="shared" si="18"/>
        <v>0</v>
      </c>
    </row>
    <row r="353" spans="1:4" x14ac:dyDescent="0.25">
      <c r="A353" s="18" t="s">
        <v>47</v>
      </c>
      <c r="B353" s="43"/>
      <c r="C353" s="43"/>
      <c r="D353" s="50">
        <f t="shared" si="18"/>
        <v>0</v>
      </c>
    </row>
    <row r="354" spans="1:4" x14ac:dyDescent="0.25">
      <c r="A354" s="19" t="s">
        <v>48</v>
      </c>
      <c r="B354" s="52">
        <f>SUM(B351:B353)</f>
        <v>635</v>
      </c>
      <c r="C354" s="52">
        <f>SUM(C351:C353)</f>
        <v>0</v>
      </c>
      <c r="D354" s="36">
        <f t="shared" si="18"/>
        <v>635</v>
      </c>
    </row>
    <row r="355" spans="1:4" x14ac:dyDescent="0.25">
      <c r="A355" s="19" t="s">
        <v>49</v>
      </c>
      <c r="B355" s="53">
        <f>SUM(B350,B354)</f>
        <v>160667</v>
      </c>
      <c r="C355" s="53">
        <f>SUM(C350,C354)</f>
        <v>0</v>
      </c>
      <c r="D355" s="36">
        <f t="shared" si="18"/>
        <v>160667</v>
      </c>
    </row>
    <row r="356" spans="1:4" x14ac:dyDescent="0.25">
      <c r="A356" s="26" t="s">
        <v>50</v>
      </c>
      <c r="B356" s="43"/>
      <c r="C356" s="44"/>
      <c r="D356" s="50">
        <f t="shared" si="18"/>
        <v>0</v>
      </c>
    </row>
    <row r="357" spans="1:4" s="39" customFormat="1" x14ac:dyDescent="0.25">
      <c r="A357" s="54" t="s">
        <v>51</v>
      </c>
      <c r="B357" s="47">
        <f>SUM(B355:B356)</f>
        <v>160667</v>
      </c>
      <c r="C357" s="47">
        <f>SUM(C352:C356)</f>
        <v>0</v>
      </c>
      <c r="D357" s="48">
        <f t="shared" si="18"/>
        <v>160667</v>
      </c>
    </row>
    <row r="358" spans="1:4" s="39" customFormat="1" x14ac:dyDescent="0.25">
      <c r="A358" s="1" t="s">
        <v>8</v>
      </c>
      <c r="B358" s="55">
        <v>18</v>
      </c>
      <c r="C358" s="56"/>
      <c r="D358" s="50">
        <f t="shared" si="18"/>
        <v>18</v>
      </c>
    </row>
    <row r="359" spans="1:4" x14ac:dyDescent="0.25">
      <c r="A359" s="2"/>
      <c r="B359" s="2"/>
      <c r="C359" s="2"/>
      <c r="D359" s="2"/>
    </row>
    <row r="360" spans="1:4" x14ac:dyDescent="0.25">
      <c r="A360" s="5"/>
      <c r="B360" s="5"/>
      <c r="C360" s="5"/>
      <c r="D360" s="5"/>
    </row>
    <row r="362" spans="1:4" ht="12.75" customHeight="1" x14ac:dyDescent="0.25">
      <c r="A362" s="81" t="s">
        <v>54</v>
      </c>
      <c r="B362" s="90" t="s">
        <v>14</v>
      </c>
      <c r="C362" s="90" t="s">
        <v>15</v>
      </c>
      <c r="D362" s="89" t="str">
        <f>+D4</f>
        <v xml:space="preserve">1/2025. (II.12.) önk. rendelet eredeti ei.összesen </v>
      </c>
    </row>
    <row r="363" spans="1:4" ht="12.75" customHeight="1" x14ac:dyDescent="0.25">
      <c r="A363" s="82"/>
      <c r="B363" s="91"/>
      <c r="C363" s="91"/>
      <c r="D363" s="89"/>
    </row>
    <row r="364" spans="1:4" x14ac:dyDescent="0.25">
      <c r="A364" s="82"/>
      <c r="B364" s="91"/>
      <c r="C364" s="91"/>
      <c r="D364" s="89"/>
    </row>
    <row r="365" spans="1:4" x14ac:dyDescent="0.25">
      <c r="A365" s="31"/>
      <c r="B365" s="92"/>
      <c r="C365" s="92"/>
      <c r="D365" s="89"/>
    </row>
    <row r="366" spans="1:4" x14ac:dyDescent="0.25">
      <c r="A366" s="12" t="s">
        <v>1</v>
      </c>
      <c r="B366" s="13"/>
      <c r="C366" s="32"/>
      <c r="D366" s="32"/>
    </row>
    <row r="367" spans="1:4" x14ac:dyDescent="0.25">
      <c r="A367" s="15" t="s">
        <v>21</v>
      </c>
      <c r="B367" s="58"/>
      <c r="C367" s="58"/>
      <c r="D367" s="59">
        <f t="shared" ref="D367:D393" si="19">SUM(B367:C367)</f>
        <v>0</v>
      </c>
    </row>
    <row r="368" spans="1:4" x14ac:dyDescent="0.25">
      <c r="A368" s="18" t="s">
        <v>22</v>
      </c>
      <c r="B368" s="35"/>
      <c r="C368" s="35"/>
      <c r="D368" s="34">
        <f t="shared" si="19"/>
        <v>0</v>
      </c>
    </row>
    <row r="369" spans="1:4" x14ac:dyDescent="0.25">
      <c r="A369" s="18" t="s">
        <v>23</v>
      </c>
      <c r="B369" s="35"/>
      <c r="C369" s="35"/>
      <c r="D369" s="34">
        <f t="shared" si="19"/>
        <v>0</v>
      </c>
    </row>
    <row r="370" spans="1:4" x14ac:dyDescent="0.25">
      <c r="A370" s="19" t="s">
        <v>24</v>
      </c>
      <c r="B370" s="4">
        <f>SUM(B371:B381)</f>
        <v>5</v>
      </c>
      <c r="C370" s="4">
        <f>SUM(C371:C381)</f>
        <v>0</v>
      </c>
      <c r="D370" s="36">
        <f t="shared" si="19"/>
        <v>5</v>
      </c>
    </row>
    <row r="371" spans="1:4" x14ac:dyDescent="0.25">
      <c r="A371" s="22" t="s">
        <v>25</v>
      </c>
      <c r="B371" s="6"/>
      <c r="C371" s="6"/>
      <c r="D371" s="37">
        <f t="shared" si="19"/>
        <v>0</v>
      </c>
    </row>
    <row r="372" spans="1:4" x14ac:dyDescent="0.25">
      <c r="A372" s="22" t="s">
        <v>26</v>
      </c>
      <c r="B372" s="6"/>
      <c r="C372" s="6"/>
      <c r="D372" s="37">
        <f t="shared" si="19"/>
        <v>0</v>
      </c>
    </row>
    <row r="373" spans="1:4" x14ac:dyDescent="0.25">
      <c r="A373" s="22" t="s">
        <v>0</v>
      </c>
      <c r="B373" s="6"/>
      <c r="C373" s="6"/>
      <c r="D373" s="37">
        <f t="shared" si="19"/>
        <v>0</v>
      </c>
    </row>
    <row r="374" spans="1:4" x14ac:dyDescent="0.25">
      <c r="A374" s="22" t="s">
        <v>27</v>
      </c>
      <c r="B374" s="24"/>
      <c r="C374" s="24"/>
      <c r="D374" s="37">
        <f t="shared" si="19"/>
        <v>0</v>
      </c>
    </row>
    <row r="375" spans="1:4" x14ac:dyDescent="0.25">
      <c r="A375" s="22" t="s">
        <v>52</v>
      </c>
      <c r="B375" s="24"/>
      <c r="C375" s="24"/>
      <c r="D375" s="37">
        <f t="shared" si="19"/>
        <v>0</v>
      </c>
    </row>
    <row r="376" spans="1:4" x14ac:dyDescent="0.25">
      <c r="A376" s="22" t="s">
        <v>29</v>
      </c>
      <c r="B376" s="24"/>
      <c r="C376" s="24"/>
      <c r="D376" s="37">
        <f t="shared" si="19"/>
        <v>0</v>
      </c>
    </row>
    <row r="377" spans="1:4" x14ac:dyDescent="0.25">
      <c r="A377" s="22" t="s">
        <v>30</v>
      </c>
      <c r="B377" s="24"/>
      <c r="C377" s="24"/>
      <c r="D377" s="37">
        <f t="shared" si="19"/>
        <v>0</v>
      </c>
    </row>
    <row r="378" spans="1:4" x14ac:dyDescent="0.25">
      <c r="A378" s="22" t="s">
        <v>31</v>
      </c>
      <c r="B378" s="24"/>
      <c r="C378" s="24"/>
      <c r="D378" s="37">
        <f t="shared" si="19"/>
        <v>0</v>
      </c>
    </row>
    <row r="379" spans="1:4" x14ac:dyDescent="0.25">
      <c r="A379" s="22" t="s">
        <v>32</v>
      </c>
      <c r="B379" s="24"/>
      <c r="C379" s="24"/>
      <c r="D379" s="37">
        <f t="shared" si="19"/>
        <v>0</v>
      </c>
    </row>
    <row r="380" spans="1:4" s="39" customFormat="1" x14ac:dyDescent="0.25">
      <c r="A380" s="22" t="s">
        <v>33</v>
      </c>
      <c r="B380" s="24"/>
      <c r="C380" s="24"/>
      <c r="D380" s="37">
        <f t="shared" si="19"/>
        <v>0</v>
      </c>
    </row>
    <row r="381" spans="1:4" x14ac:dyDescent="0.25">
      <c r="A381" s="22" t="s">
        <v>34</v>
      </c>
      <c r="B381" s="24">
        <v>5</v>
      </c>
      <c r="C381" s="24"/>
      <c r="D381" s="37">
        <f t="shared" si="19"/>
        <v>5</v>
      </c>
    </row>
    <row r="382" spans="1:4" x14ac:dyDescent="0.25">
      <c r="A382" s="19" t="s">
        <v>20</v>
      </c>
      <c r="B382" s="21">
        <f>SUM(B384:B388)</f>
        <v>0</v>
      </c>
      <c r="C382" s="21">
        <f>SUM(C384:C388)</f>
        <v>0</v>
      </c>
      <c r="D382" s="36">
        <f t="shared" si="19"/>
        <v>0</v>
      </c>
    </row>
    <row r="383" spans="1:4" x14ac:dyDescent="0.25">
      <c r="A383" s="25" t="s">
        <v>25</v>
      </c>
      <c r="B383" s="24"/>
      <c r="C383" s="24"/>
      <c r="D383" s="37">
        <f t="shared" si="19"/>
        <v>0</v>
      </c>
    </row>
    <row r="384" spans="1:4" x14ac:dyDescent="0.25">
      <c r="A384" s="25" t="s">
        <v>35</v>
      </c>
      <c r="B384" s="24"/>
      <c r="C384" s="24"/>
      <c r="D384" s="37">
        <f t="shared" si="19"/>
        <v>0</v>
      </c>
    </row>
    <row r="385" spans="1:4" x14ac:dyDescent="0.25">
      <c r="A385" s="25" t="s">
        <v>36</v>
      </c>
      <c r="B385" s="24"/>
      <c r="C385" s="24"/>
      <c r="D385" s="37">
        <f t="shared" si="19"/>
        <v>0</v>
      </c>
    </row>
    <row r="386" spans="1:4" s="39" customFormat="1" x14ac:dyDescent="0.25">
      <c r="A386" s="25" t="s">
        <v>37</v>
      </c>
      <c r="B386" s="24"/>
      <c r="C386" s="24"/>
      <c r="D386" s="37">
        <f t="shared" si="19"/>
        <v>0</v>
      </c>
    </row>
    <row r="387" spans="1:4" s="39" customFormat="1" x14ac:dyDescent="0.25">
      <c r="A387" s="25" t="s">
        <v>38</v>
      </c>
      <c r="B387" s="24"/>
      <c r="C387" s="24"/>
      <c r="D387" s="37">
        <f t="shared" si="19"/>
        <v>0</v>
      </c>
    </row>
    <row r="388" spans="1:4" s="39" customFormat="1" x14ac:dyDescent="0.25">
      <c r="A388" s="25" t="s">
        <v>39</v>
      </c>
      <c r="B388" s="24"/>
      <c r="C388" s="24"/>
      <c r="D388" s="37">
        <f t="shared" si="19"/>
        <v>0</v>
      </c>
    </row>
    <row r="389" spans="1:4" x14ac:dyDescent="0.25">
      <c r="A389" s="18" t="s">
        <v>40</v>
      </c>
      <c r="B389" s="26"/>
      <c r="C389" s="26"/>
      <c r="D389" s="34">
        <f t="shared" si="19"/>
        <v>0</v>
      </c>
    </row>
    <row r="390" spans="1:4" x14ac:dyDescent="0.25">
      <c r="A390" s="18" t="s">
        <v>41</v>
      </c>
      <c r="B390" s="40"/>
      <c r="C390" s="40"/>
      <c r="D390" s="34">
        <f t="shared" si="19"/>
        <v>0</v>
      </c>
    </row>
    <row r="391" spans="1:4" x14ac:dyDescent="0.25">
      <c r="A391" s="19" t="s">
        <v>42</v>
      </c>
      <c r="B391" s="21">
        <f>SUM(B367,B368,B369,B370,B382,B389,B390)</f>
        <v>5</v>
      </c>
      <c r="C391" s="21">
        <f>SUM(C367,C368,C369,C370,C382,C389,C390)</f>
        <v>0</v>
      </c>
      <c r="D391" s="36">
        <f t="shared" si="19"/>
        <v>5</v>
      </c>
    </row>
    <row r="392" spans="1:4" s="39" customFormat="1" x14ac:dyDescent="0.25">
      <c r="A392" s="26" t="s">
        <v>60</v>
      </c>
      <c r="B392" s="60">
        <v>159165</v>
      </c>
      <c r="C392" s="40"/>
      <c r="D392" s="34">
        <f t="shared" si="19"/>
        <v>159165</v>
      </c>
    </row>
    <row r="393" spans="1:4" x14ac:dyDescent="0.25">
      <c r="A393" s="19" t="s">
        <v>43</v>
      </c>
      <c r="B393" s="21">
        <f>SUM(B391:B392)</f>
        <v>159170</v>
      </c>
      <c r="C393" s="21">
        <f>SUM(C391:C392)</f>
        <v>0</v>
      </c>
      <c r="D393" s="36">
        <f t="shared" si="19"/>
        <v>159170</v>
      </c>
    </row>
    <row r="394" spans="1:4" x14ac:dyDescent="0.25">
      <c r="A394" s="18"/>
      <c r="B394" s="43"/>
      <c r="C394" s="44"/>
      <c r="D394" s="34"/>
    </row>
    <row r="395" spans="1:4" x14ac:dyDescent="0.25">
      <c r="A395" s="27" t="s">
        <v>2</v>
      </c>
      <c r="B395" s="45"/>
      <c r="C395" s="44"/>
      <c r="D395" s="34"/>
    </row>
    <row r="396" spans="1:4" x14ac:dyDescent="0.25">
      <c r="A396" s="18" t="s">
        <v>3</v>
      </c>
      <c r="B396" s="45">
        <v>114172</v>
      </c>
      <c r="C396" s="44"/>
      <c r="D396" s="34">
        <f t="shared" ref="D396:D410" si="20">SUM(B396:C396)</f>
        <v>114172</v>
      </c>
    </row>
    <row r="397" spans="1:4" s="39" customFormat="1" x14ac:dyDescent="0.25">
      <c r="A397" s="18" t="s">
        <v>17</v>
      </c>
      <c r="B397" s="45">
        <v>14817</v>
      </c>
      <c r="C397" s="44"/>
      <c r="D397" s="34">
        <f t="shared" si="20"/>
        <v>14817</v>
      </c>
    </row>
    <row r="398" spans="1:4" x14ac:dyDescent="0.25">
      <c r="A398" s="19" t="s">
        <v>4</v>
      </c>
      <c r="B398" s="47">
        <f>SUM(B396:B397)</f>
        <v>128989</v>
      </c>
      <c r="C398" s="47">
        <f>SUM(C396:C397)</f>
        <v>0</v>
      </c>
      <c r="D398" s="48">
        <f t="shared" si="20"/>
        <v>128989</v>
      </c>
    </row>
    <row r="399" spans="1:4" x14ac:dyDescent="0.25">
      <c r="A399" s="18" t="s">
        <v>5</v>
      </c>
      <c r="B399" s="45">
        <v>28181</v>
      </c>
      <c r="C399" s="49"/>
      <c r="D399" s="50">
        <f t="shared" si="20"/>
        <v>28181</v>
      </c>
    </row>
    <row r="400" spans="1:4" x14ac:dyDescent="0.25">
      <c r="A400" s="18" t="s">
        <v>44</v>
      </c>
      <c r="B400" s="43"/>
      <c r="C400" s="49"/>
      <c r="D400" s="50">
        <f t="shared" si="20"/>
        <v>0</v>
      </c>
    </row>
    <row r="401" spans="1:4" x14ac:dyDescent="0.25">
      <c r="A401" s="18" t="s">
        <v>45</v>
      </c>
      <c r="B401" s="43"/>
      <c r="C401" s="44"/>
      <c r="D401" s="50">
        <f t="shared" si="20"/>
        <v>0</v>
      </c>
    </row>
    <row r="402" spans="1:4" x14ac:dyDescent="0.25">
      <c r="A402" s="19" t="s">
        <v>46</v>
      </c>
      <c r="B402" s="47">
        <f>SUM(B398:B401)</f>
        <v>157170</v>
      </c>
      <c r="C402" s="47">
        <f>SUM(C398:C401)</f>
        <v>0</v>
      </c>
      <c r="D402" s="48">
        <f t="shared" si="20"/>
        <v>157170</v>
      </c>
    </row>
    <row r="403" spans="1:4" s="39" customFormat="1" x14ac:dyDescent="0.25">
      <c r="A403" s="18" t="s">
        <v>6</v>
      </c>
      <c r="B403" s="51">
        <v>2000</v>
      </c>
      <c r="C403" s="47"/>
      <c r="D403" s="50">
        <f t="shared" si="20"/>
        <v>2000</v>
      </c>
    </row>
    <row r="404" spans="1:4" x14ac:dyDescent="0.25">
      <c r="A404" s="18" t="s">
        <v>7</v>
      </c>
      <c r="B404" s="43"/>
      <c r="C404" s="43"/>
      <c r="D404" s="50">
        <f t="shared" si="20"/>
        <v>0</v>
      </c>
    </row>
    <row r="405" spans="1:4" x14ac:dyDescent="0.25">
      <c r="A405" s="18" t="s">
        <v>47</v>
      </c>
      <c r="B405" s="43"/>
      <c r="C405" s="43"/>
      <c r="D405" s="50">
        <f t="shared" si="20"/>
        <v>0</v>
      </c>
    </row>
    <row r="406" spans="1:4" x14ac:dyDescent="0.25">
      <c r="A406" s="19" t="s">
        <v>48</v>
      </c>
      <c r="B406" s="52">
        <f>SUM(B403:B405)</f>
        <v>2000</v>
      </c>
      <c r="C406" s="52">
        <f>SUM(C403:C405)</f>
        <v>0</v>
      </c>
      <c r="D406" s="36">
        <f t="shared" si="20"/>
        <v>2000</v>
      </c>
    </row>
    <row r="407" spans="1:4" x14ac:dyDescent="0.25">
      <c r="A407" s="19" t="s">
        <v>49</v>
      </c>
      <c r="B407" s="53">
        <f>SUM(B402,B406)</f>
        <v>159170</v>
      </c>
      <c r="C407" s="53">
        <f>SUM(C402,C406)</f>
        <v>0</v>
      </c>
      <c r="D407" s="36">
        <f t="shared" si="20"/>
        <v>159170</v>
      </c>
    </row>
    <row r="408" spans="1:4" x14ac:dyDescent="0.25">
      <c r="A408" s="26" t="s">
        <v>50</v>
      </c>
      <c r="B408" s="43"/>
      <c r="C408" s="44"/>
      <c r="D408" s="50">
        <f t="shared" si="20"/>
        <v>0</v>
      </c>
    </row>
    <row r="409" spans="1:4" s="39" customFormat="1" x14ac:dyDescent="0.25">
      <c r="A409" s="54" t="s">
        <v>51</v>
      </c>
      <c r="B409" s="47">
        <f>SUM(B407:B408)</f>
        <v>159170</v>
      </c>
      <c r="C409" s="47">
        <f>SUM(C404:C408)</f>
        <v>0</v>
      </c>
      <c r="D409" s="48">
        <f t="shared" si="20"/>
        <v>159170</v>
      </c>
    </row>
    <row r="410" spans="1:4" s="39" customFormat="1" x14ac:dyDescent="0.25">
      <c r="A410" s="1" t="s">
        <v>8</v>
      </c>
      <c r="B410" s="55">
        <v>14.75</v>
      </c>
      <c r="C410" s="56"/>
      <c r="D410" s="79">
        <f t="shared" si="20"/>
        <v>14.75</v>
      </c>
    </row>
    <row r="411" spans="1:4" x14ac:dyDescent="0.25">
      <c r="A411" s="2"/>
      <c r="B411" s="2"/>
      <c r="C411" s="2"/>
      <c r="D411" s="2"/>
    </row>
    <row r="412" spans="1:4" x14ac:dyDescent="0.25">
      <c r="A412" s="5"/>
      <c r="B412" s="5"/>
      <c r="C412" s="5"/>
      <c r="D412" s="5"/>
    </row>
    <row r="414" spans="1:4" ht="12.75" customHeight="1" x14ac:dyDescent="0.25">
      <c r="A414" s="81" t="s">
        <v>11</v>
      </c>
      <c r="B414" s="90" t="s">
        <v>14</v>
      </c>
      <c r="C414" s="90" t="s">
        <v>15</v>
      </c>
      <c r="D414" s="89" t="str">
        <f>+D4</f>
        <v xml:space="preserve">1/2025. (II.12.) önk. rendelet eredeti ei.összesen </v>
      </c>
    </row>
    <row r="415" spans="1:4" ht="12.75" customHeight="1" x14ac:dyDescent="0.25">
      <c r="A415" s="82"/>
      <c r="B415" s="91"/>
      <c r="C415" s="91"/>
      <c r="D415" s="89"/>
    </row>
    <row r="416" spans="1:4" x14ac:dyDescent="0.25">
      <c r="A416" s="82"/>
      <c r="B416" s="91"/>
      <c r="C416" s="91"/>
      <c r="D416" s="89"/>
    </row>
    <row r="417" spans="1:4" x14ac:dyDescent="0.25">
      <c r="A417" s="31"/>
      <c r="B417" s="92"/>
      <c r="C417" s="92"/>
      <c r="D417" s="89"/>
    </row>
    <row r="418" spans="1:4" x14ac:dyDescent="0.25">
      <c r="A418" s="12" t="s">
        <v>1</v>
      </c>
      <c r="B418" s="13"/>
      <c r="C418" s="32"/>
      <c r="D418" s="32"/>
    </row>
    <row r="419" spans="1:4" x14ac:dyDescent="0.25">
      <c r="A419" s="15" t="s">
        <v>21</v>
      </c>
      <c r="B419" s="58"/>
      <c r="C419" s="58"/>
      <c r="D419" s="59">
        <f t="shared" ref="D419:D445" si="21">SUM(B419:C419)</f>
        <v>0</v>
      </c>
    </row>
    <row r="420" spans="1:4" x14ac:dyDescent="0.25">
      <c r="A420" s="18" t="s">
        <v>22</v>
      </c>
      <c r="B420" s="35"/>
      <c r="C420" s="35"/>
      <c r="D420" s="34">
        <f t="shared" si="21"/>
        <v>0</v>
      </c>
    </row>
    <row r="421" spans="1:4" x14ac:dyDescent="0.25">
      <c r="A421" s="18" t="s">
        <v>23</v>
      </c>
      <c r="B421" s="35"/>
      <c r="C421" s="35"/>
      <c r="D421" s="34">
        <f t="shared" si="21"/>
        <v>0</v>
      </c>
    </row>
    <row r="422" spans="1:4" x14ac:dyDescent="0.25">
      <c r="A422" s="19" t="s">
        <v>24</v>
      </c>
      <c r="B422" s="4">
        <f>SUM(B423:B433)</f>
        <v>5</v>
      </c>
      <c r="C422" s="4">
        <f>SUM(C423:C433)</f>
        <v>0</v>
      </c>
      <c r="D422" s="36">
        <f t="shared" si="21"/>
        <v>5</v>
      </c>
    </row>
    <row r="423" spans="1:4" x14ac:dyDescent="0.25">
      <c r="A423" s="22" t="s">
        <v>25</v>
      </c>
      <c r="B423" s="6"/>
      <c r="C423" s="6"/>
      <c r="D423" s="37">
        <f t="shared" si="21"/>
        <v>0</v>
      </c>
    </row>
    <row r="424" spans="1:4" x14ac:dyDescent="0.25">
      <c r="A424" s="22" t="s">
        <v>26</v>
      </c>
      <c r="B424" s="6"/>
      <c r="C424" s="6"/>
      <c r="D424" s="37">
        <f t="shared" si="21"/>
        <v>0</v>
      </c>
    </row>
    <row r="425" spans="1:4" x14ac:dyDescent="0.25">
      <c r="A425" s="22" t="s">
        <v>0</v>
      </c>
      <c r="B425" s="6"/>
      <c r="C425" s="6"/>
      <c r="D425" s="37">
        <f t="shared" si="21"/>
        <v>0</v>
      </c>
    </row>
    <row r="426" spans="1:4" x14ac:dyDescent="0.25">
      <c r="A426" s="22" t="s">
        <v>27</v>
      </c>
      <c r="B426" s="24"/>
      <c r="C426" s="24"/>
      <c r="D426" s="37">
        <f t="shared" si="21"/>
        <v>0</v>
      </c>
    </row>
    <row r="427" spans="1:4" x14ac:dyDescent="0.25">
      <c r="A427" s="22" t="s">
        <v>52</v>
      </c>
      <c r="B427" s="24"/>
      <c r="C427" s="24"/>
      <c r="D427" s="37">
        <f t="shared" si="21"/>
        <v>0</v>
      </c>
    </row>
    <row r="428" spans="1:4" x14ac:dyDescent="0.25">
      <c r="A428" s="22" t="s">
        <v>29</v>
      </c>
      <c r="B428" s="24"/>
      <c r="C428" s="24"/>
      <c r="D428" s="37">
        <f t="shared" si="21"/>
        <v>0</v>
      </c>
    </row>
    <row r="429" spans="1:4" x14ac:dyDescent="0.25">
      <c r="A429" s="22" t="s">
        <v>30</v>
      </c>
      <c r="B429" s="24"/>
      <c r="C429" s="24"/>
      <c r="D429" s="37">
        <f t="shared" si="21"/>
        <v>0</v>
      </c>
    </row>
    <row r="430" spans="1:4" x14ac:dyDescent="0.25">
      <c r="A430" s="22" t="s">
        <v>31</v>
      </c>
      <c r="B430" s="24"/>
      <c r="C430" s="24"/>
      <c r="D430" s="37">
        <f t="shared" si="21"/>
        <v>0</v>
      </c>
    </row>
    <row r="431" spans="1:4" x14ac:dyDescent="0.25">
      <c r="A431" s="22" t="s">
        <v>32</v>
      </c>
      <c r="B431" s="24"/>
      <c r="C431" s="24"/>
      <c r="D431" s="37">
        <f t="shared" si="21"/>
        <v>0</v>
      </c>
    </row>
    <row r="432" spans="1:4" s="39" customFormat="1" x14ac:dyDescent="0.25">
      <c r="A432" s="22" t="s">
        <v>33</v>
      </c>
      <c r="B432" s="24"/>
      <c r="C432" s="24"/>
      <c r="D432" s="37">
        <f t="shared" si="21"/>
        <v>0</v>
      </c>
    </row>
    <row r="433" spans="1:4" x14ac:dyDescent="0.25">
      <c r="A433" s="22" t="s">
        <v>34</v>
      </c>
      <c r="B433" s="24">
        <v>5</v>
      </c>
      <c r="C433" s="24"/>
      <c r="D433" s="37">
        <f t="shared" si="21"/>
        <v>5</v>
      </c>
    </row>
    <row r="434" spans="1:4" x14ac:dyDescent="0.25">
      <c r="A434" s="19" t="s">
        <v>20</v>
      </c>
      <c r="B434" s="21">
        <f>SUM(B436:B440)</f>
        <v>0</v>
      </c>
      <c r="C434" s="21">
        <f>SUM(C436:C440)</f>
        <v>0</v>
      </c>
      <c r="D434" s="36">
        <f t="shared" si="21"/>
        <v>0</v>
      </c>
    </row>
    <row r="435" spans="1:4" x14ac:dyDescent="0.25">
      <c r="A435" s="25" t="s">
        <v>25</v>
      </c>
      <c r="B435" s="24"/>
      <c r="C435" s="24"/>
      <c r="D435" s="37">
        <f t="shared" si="21"/>
        <v>0</v>
      </c>
    </row>
    <row r="436" spans="1:4" x14ac:dyDescent="0.25">
      <c r="A436" s="25" t="s">
        <v>35</v>
      </c>
      <c r="B436" s="24"/>
      <c r="C436" s="24"/>
      <c r="D436" s="37">
        <f t="shared" si="21"/>
        <v>0</v>
      </c>
    </row>
    <row r="437" spans="1:4" x14ac:dyDescent="0.25">
      <c r="A437" s="25" t="s">
        <v>36</v>
      </c>
      <c r="B437" s="24"/>
      <c r="C437" s="24"/>
      <c r="D437" s="37">
        <f t="shared" si="21"/>
        <v>0</v>
      </c>
    </row>
    <row r="438" spans="1:4" s="39" customFormat="1" x14ac:dyDescent="0.25">
      <c r="A438" s="25" t="s">
        <v>37</v>
      </c>
      <c r="B438" s="24"/>
      <c r="C438" s="24"/>
      <c r="D438" s="37">
        <f t="shared" si="21"/>
        <v>0</v>
      </c>
    </row>
    <row r="439" spans="1:4" s="39" customFormat="1" x14ac:dyDescent="0.25">
      <c r="A439" s="25" t="s">
        <v>38</v>
      </c>
      <c r="B439" s="24"/>
      <c r="C439" s="24"/>
      <c r="D439" s="37">
        <f t="shared" si="21"/>
        <v>0</v>
      </c>
    </row>
    <row r="440" spans="1:4" s="39" customFormat="1" x14ac:dyDescent="0.25">
      <c r="A440" s="25" t="s">
        <v>39</v>
      </c>
      <c r="B440" s="24"/>
      <c r="C440" s="24"/>
      <c r="D440" s="37">
        <f t="shared" si="21"/>
        <v>0</v>
      </c>
    </row>
    <row r="441" spans="1:4" s="39" customFormat="1" x14ac:dyDescent="0.25">
      <c r="A441" s="18" t="s">
        <v>40</v>
      </c>
      <c r="B441" s="26"/>
      <c r="C441" s="26"/>
      <c r="D441" s="34">
        <f t="shared" si="21"/>
        <v>0</v>
      </c>
    </row>
    <row r="442" spans="1:4" s="39" customFormat="1" x14ac:dyDescent="0.25">
      <c r="A442" s="18" t="s">
        <v>41</v>
      </c>
      <c r="B442" s="40"/>
      <c r="C442" s="40"/>
      <c r="D442" s="34">
        <f t="shared" si="21"/>
        <v>0</v>
      </c>
    </row>
    <row r="443" spans="1:4" x14ac:dyDescent="0.25">
      <c r="A443" s="19" t="s">
        <v>42</v>
      </c>
      <c r="B443" s="21">
        <f>SUM(B419,B420,B421,B422,B434,B441,B442)</f>
        <v>5</v>
      </c>
      <c r="C443" s="21">
        <f>SUM(C419,C420,C421,C422,C434,C441,C442)</f>
        <v>0</v>
      </c>
      <c r="D443" s="36">
        <f t="shared" si="21"/>
        <v>5</v>
      </c>
    </row>
    <row r="444" spans="1:4" s="39" customFormat="1" x14ac:dyDescent="0.25">
      <c r="A444" s="26" t="s">
        <v>60</v>
      </c>
      <c r="B444" s="60">
        <v>388685</v>
      </c>
      <c r="C444" s="47"/>
      <c r="D444" s="34">
        <f t="shared" si="21"/>
        <v>388685</v>
      </c>
    </row>
    <row r="445" spans="1:4" x14ac:dyDescent="0.25">
      <c r="A445" s="19" t="s">
        <v>43</v>
      </c>
      <c r="B445" s="21">
        <f>SUM(B443:B444)</f>
        <v>388690</v>
      </c>
      <c r="C445" s="21">
        <f>SUM(C443:C444)</f>
        <v>0</v>
      </c>
      <c r="D445" s="36">
        <f t="shared" si="21"/>
        <v>388690</v>
      </c>
    </row>
    <row r="446" spans="1:4" x14ac:dyDescent="0.25">
      <c r="A446" s="18"/>
      <c r="B446" s="43"/>
      <c r="C446" s="44"/>
      <c r="D446" s="34"/>
    </row>
    <row r="447" spans="1:4" x14ac:dyDescent="0.25">
      <c r="A447" s="27" t="s">
        <v>2</v>
      </c>
      <c r="B447" s="45"/>
      <c r="C447" s="44"/>
      <c r="D447" s="34"/>
    </row>
    <row r="448" spans="1:4" x14ac:dyDescent="0.25">
      <c r="A448" s="18" t="s">
        <v>3</v>
      </c>
      <c r="B448" s="45">
        <v>317768</v>
      </c>
      <c r="C448" s="44"/>
      <c r="D448" s="34">
        <f t="shared" ref="D448:D462" si="22">SUM(B448:C448)</f>
        <v>317768</v>
      </c>
    </row>
    <row r="449" spans="1:4" s="39" customFormat="1" x14ac:dyDescent="0.25">
      <c r="A449" s="18" t="s">
        <v>17</v>
      </c>
      <c r="B449" s="45">
        <v>41187</v>
      </c>
      <c r="C449" s="44"/>
      <c r="D449" s="34">
        <f t="shared" si="22"/>
        <v>41187</v>
      </c>
    </row>
    <row r="450" spans="1:4" x14ac:dyDescent="0.25">
      <c r="A450" s="19" t="s">
        <v>4</v>
      </c>
      <c r="B450" s="47">
        <f>SUM(B448:B449)</f>
        <v>358955</v>
      </c>
      <c r="C450" s="47">
        <f>SUM(C448:C449)</f>
        <v>0</v>
      </c>
      <c r="D450" s="48">
        <f t="shared" si="22"/>
        <v>358955</v>
      </c>
    </row>
    <row r="451" spans="1:4" x14ac:dyDescent="0.25">
      <c r="A451" s="18" t="s">
        <v>5</v>
      </c>
      <c r="B451" s="45">
        <v>28689</v>
      </c>
      <c r="C451" s="49"/>
      <c r="D451" s="50">
        <f t="shared" si="22"/>
        <v>28689</v>
      </c>
    </row>
    <row r="452" spans="1:4" x14ac:dyDescent="0.25">
      <c r="A452" s="18" t="s">
        <v>44</v>
      </c>
      <c r="B452" s="43"/>
      <c r="C452" s="49"/>
      <c r="D452" s="50">
        <f t="shared" si="22"/>
        <v>0</v>
      </c>
    </row>
    <row r="453" spans="1:4" x14ac:dyDescent="0.25">
      <c r="A453" s="18" t="s">
        <v>45</v>
      </c>
      <c r="B453" s="43"/>
      <c r="C453" s="44"/>
      <c r="D453" s="50">
        <f t="shared" si="22"/>
        <v>0</v>
      </c>
    </row>
    <row r="454" spans="1:4" x14ac:dyDescent="0.25">
      <c r="A454" s="19" t="s">
        <v>46</v>
      </c>
      <c r="B454" s="47">
        <f>SUM(B450:B453)</f>
        <v>387644</v>
      </c>
      <c r="C454" s="47">
        <f>SUM(C450:C453)</f>
        <v>0</v>
      </c>
      <c r="D454" s="48">
        <f t="shared" si="22"/>
        <v>387644</v>
      </c>
    </row>
    <row r="455" spans="1:4" s="39" customFormat="1" x14ac:dyDescent="0.25">
      <c r="A455" s="18" t="s">
        <v>6</v>
      </c>
      <c r="B455" s="51">
        <v>1046</v>
      </c>
      <c r="C455" s="47"/>
      <c r="D455" s="50">
        <f t="shared" si="22"/>
        <v>1046</v>
      </c>
    </row>
    <row r="456" spans="1:4" x14ac:dyDescent="0.25">
      <c r="A456" s="18" t="s">
        <v>7</v>
      </c>
      <c r="B456" s="43"/>
      <c r="C456" s="43"/>
      <c r="D456" s="50">
        <f t="shared" si="22"/>
        <v>0</v>
      </c>
    </row>
    <row r="457" spans="1:4" x14ac:dyDescent="0.25">
      <c r="A457" s="18" t="s">
        <v>47</v>
      </c>
      <c r="B457" s="43"/>
      <c r="C457" s="43"/>
      <c r="D457" s="50">
        <f t="shared" si="22"/>
        <v>0</v>
      </c>
    </row>
    <row r="458" spans="1:4" x14ac:dyDescent="0.25">
      <c r="A458" s="19" t="s">
        <v>48</v>
      </c>
      <c r="B458" s="52">
        <f>SUM(B455:B457)</f>
        <v>1046</v>
      </c>
      <c r="C458" s="52">
        <f>SUM(C455:C457)</f>
        <v>0</v>
      </c>
      <c r="D458" s="36">
        <f t="shared" si="22"/>
        <v>1046</v>
      </c>
    </row>
    <row r="459" spans="1:4" x14ac:dyDescent="0.25">
      <c r="A459" s="19" t="s">
        <v>49</v>
      </c>
      <c r="B459" s="53">
        <f>SUM(B454,B458)</f>
        <v>388690</v>
      </c>
      <c r="C459" s="53">
        <f>SUM(C454,C458)</f>
        <v>0</v>
      </c>
      <c r="D459" s="36">
        <f t="shared" si="22"/>
        <v>388690</v>
      </c>
    </row>
    <row r="460" spans="1:4" x14ac:dyDescent="0.25">
      <c r="A460" s="26" t="s">
        <v>50</v>
      </c>
      <c r="B460" s="43"/>
      <c r="C460" s="44"/>
      <c r="D460" s="50">
        <f t="shared" si="22"/>
        <v>0</v>
      </c>
    </row>
    <row r="461" spans="1:4" s="39" customFormat="1" x14ac:dyDescent="0.25">
      <c r="A461" s="54" t="s">
        <v>51</v>
      </c>
      <c r="B461" s="47">
        <f>SUM(B459:B460)</f>
        <v>388690</v>
      </c>
      <c r="C461" s="47">
        <f>SUM(C456:C460)</f>
        <v>0</v>
      </c>
      <c r="D461" s="48">
        <f t="shared" si="22"/>
        <v>388690</v>
      </c>
    </row>
    <row r="462" spans="1:4" s="39" customFormat="1" x14ac:dyDescent="0.25">
      <c r="A462" s="1" t="s">
        <v>8</v>
      </c>
      <c r="B462" s="55">
        <v>42</v>
      </c>
      <c r="C462" s="56"/>
      <c r="D462" s="50">
        <f t="shared" si="22"/>
        <v>42</v>
      </c>
    </row>
    <row r="463" spans="1:4" x14ac:dyDescent="0.25">
      <c r="A463" s="2"/>
      <c r="B463" s="2"/>
      <c r="C463" s="2"/>
      <c r="D463" s="2"/>
    </row>
    <row r="464" spans="1:4" x14ac:dyDescent="0.25">
      <c r="A464" s="5"/>
      <c r="B464" s="5"/>
      <c r="C464" s="5"/>
      <c r="D464" s="5"/>
    </row>
    <row r="465" spans="1:4" x14ac:dyDescent="0.25">
      <c r="A465" s="62"/>
    </row>
    <row r="466" spans="1:4" ht="12.75" customHeight="1" x14ac:dyDescent="0.25">
      <c r="A466" s="85" t="s">
        <v>64</v>
      </c>
      <c r="B466" s="90" t="s">
        <v>14</v>
      </c>
      <c r="C466" s="90" t="s">
        <v>15</v>
      </c>
      <c r="D466" s="89" t="str">
        <f>+D4</f>
        <v xml:space="preserve">1/2025. (II.12.) önk. rendelet eredeti ei.összesen </v>
      </c>
    </row>
    <row r="467" spans="1:4" ht="12.75" customHeight="1" x14ac:dyDescent="0.25">
      <c r="A467" s="86"/>
      <c r="B467" s="91"/>
      <c r="C467" s="91"/>
      <c r="D467" s="89"/>
    </row>
    <row r="468" spans="1:4" x14ac:dyDescent="0.25">
      <c r="A468" s="86"/>
      <c r="B468" s="91"/>
      <c r="C468" s="91"/>
      <c r="D468" s="89"/>
    </row>
    <row r="469" spans="1:4" x14ac:dyDescent="0.25">
      <c r="A469" s="31"/>
      <c r="B469" s="92"/>
      <c r="C469" s="92"/>
      <c r="D469" s="89"/>
    </row>
    <row r="470" spans="1:4" x14ac:dyDescent="0.25">
      <c r="A470" s="12" t="s">
        <v>1</v>
      </c>
      <c r="B470" s="13"/>
      <c r="C470" s="32"/>
      <c r="D470" s="32"/>
    </row>
    <row r="471" spans="1:4" x14ac:dyDescent="0.25">
      <c r="A471" s="15" t="s">
        <v>21</v>
      </c>
      <c r="B471" s="58"/>
      <c r="C471" s="58"/>
      <c r="D471" s="59">
        <f t="shared" ref="D471:D497" si="23">SUM(B471:C471)</f>
        <v>0</v>
      </c>
    </row>
    <row r="472" spans="1:4" x14ac:dyDescent="0.25">
      <c r="A472" s="18" t="s">
        <v>22</v>
      </c>
      <c r="B472" s="35"/>
      <c r="C472" s="35"/>
      <c r="D472" s="34">
        <f t="shared" si="23"/>
        <v>0</v>
      </c>
    </row>
    <row r="473" spans="1:4" x14ac:dyDescent="0.25">
      <c r="A473" s="18" t="s">
        <v>23</v>
      </c>
      <c r="B473" s="35"/>
      <c r="C473" s="35"/>
      <c r="D473" s="34">
        <f t="shared" si="23"/>
        <v>0</v>
      </c>
    </row>
    <row r="474" spans="1:4" x14ac:dyDescent="0.25">
      <c r="A474" s="19" t="s">
        <v>24</v>
      </c>
      <c r="B474" s="4">
        <f>SUM(B475:B485)</f>
        <v>5</v>
      </c>
      <c r="C474" s="4">
        <f>SUM(C475:C485)</f>
        <v>0</v>
      </c>
      <c r="D474" s="36">
        <f t="shared" si="23"/>
        <v>5</v>
      </c>
    </row>
    <row r="475" spans="1:4" x14ac:dyDescent="0.25">
      <c r="A475" s="22" t="s">
        <v>25</v>
      </c>
      <c r="B475" s="6"/>
      <c r="C475" s="6"/>
      <c r="D475" s="37">
        <f t="shared" si="23"/>
        <v>0</v>
      </c>
    </row>
    <row r="476" spans="1:4" x14ac:dyDescent="0.25">
      <c r="A476" s="22" t="s">
        <v>26</v>
      </c>
      <c r="B476" s="6"/>
      <c r="C476" s="6"/>
      <c r="D476" s="37">
        <f t="shared" si="23"/>
        <v>0</v>
      </c>
    </row>
    <row r="477" spans="1:4" x14ac:dyDescent="0.25">
      <c r="A477" s="22" t="s">
        <v>0</v>
      </c>
      <c r="B477" s="6"/>
      <c r="C477" s="6"/>
      <c r="D477" s="37">
        <f t="shared" si="23"/>
        <v>0</v>
      </c>
    </row>
    <row r="478" spans="1:4" x14ac:dyDescent="0.25">
      <c r="A478" s="22" t="s">
        <v>27</v>
      </c>
      <c r="B478" s="24"/>
      <c r="C478" s="24"/>
      <c r="D478" s="37">
        <f t="shared" si="23"/>
        <v>0</v>
      </c>
    </row>
    <row r="479" spans="1:4" x14ac:dyDescent="0.25">
      <c r="A479" s="22" t="s">
        <v>52</v>
      </c>
      <c r="B479" s="24"/>
      <c r="C479" s="24"/>
      <c r="D479" s="37">
        <f t="shared" si="23"/>
        <v>0</v>
      </c>
    </row>
    <row r="480" spans="1:4" x14ac:dyDescent="0.25">
      <c r="A480" s="22" t="s">
        <v>29</v>
      </c>
      <c r="B480" s="24"/>
      <c r="C480" s="24"/>
      <c r="D480" s="37">
        <f t="shared" si="23"/>
        <v>0</v>
      </c>
    </row>
    <row r="481" spans="1:4" x14ac:dyDescent="0.25">
      <c r="A481" s="22" t="s">
        <v>30</v>
      </c>
      <c r="B481" s="24"/>
      <c r="C481" s="24"/>
      <c r="D481" s="37">
        <f t="shared" si="23"/>
        <v>0</v>
      </c>
    </row>
    <row r="482" spans="1:4" x14ac:dyDescent="0.25">
      <c r="A482" s="22" t="s">
        <v>31</v>
      </c>
      <c r="B482" s="24"/>
      <c r="C482" s="24"/>
      <c r="D482" s="37">
        <f t="shared" si="23"/>
        <v>0</v>
      </c>
    </row>
    <row r="483" spans="1:4" x14ac:dyDescent="0.25">
      <c r="A483" s="22" t="s">
        <v>32</v>
      </c>
      <c r="B483" s="24"/>
      <c r="C483" s="24"/>
      <c r="D483" s="37">
        <f t="shared" si="23"/>
        <v>0</v>
      </c>
    </row>
    <row r="484" spans="1:4" s="39" customFormat="1" x14ac:dyDescent="0.25">
      <c r="A484" s="22" t="s">
        <v>33</v>
      </c>
      <c r="B484" s="24"/>
      <c r="C484" s="24"/>
      <c r="D484" s="37">
        <f t="shared" si="23"/>
        <v>0</v>
      </c>
    </row>
    <row r="485" spans="1:4" x14ac:dyDescent="0.25">
      <c r="A485" s="22" t="s">
        <v>34</v>
      </c>
      <c r="B485" s="24">
        <v>5</v>
      </c>
      <c r="C485" s="24"/>
      <c r="D485" s="37">
        <f t="shared" si="23"/>
        <v>5</v>
      </c>
    </row>
    <row r="486" spans="1:4" x14ac:dyDescent="0.25">
      <c r="A486" s="19" t="s">
        <v>20</v>
      </c>
      <c r="B486" s="21">
        <f>SUM(B488:B492)</f>
        <v>0</v>
      </c>
      <c r="C486" s="21">
        <f>SUM(C488:C492)</f>
        <v>0</v>
      </c>
      <c r="D486" s="36">
        <f t="shared" si="23"/>
        <v>0</v>
      </c>
    </row>
    <row r="487" spans="1:4" x14ac:dyDescent="0.25">
      <c r="A487" s="25" t="s">
        <v>25</v>
      </c>
      <c r="B487" s="24"/>
      <c r="C487" s="24"/>
      <c r="D487" s="37">
        <f t="shared" si="23"/>
        <v>0</v>
      </c>
    </row>
    <row r="488" spans="1:4" x14ac:dyDescent="0.25">
      <c r="A488" s="25" t="s">
        <v>35</v>
      </c>
      <c r="B488" s="24"/>
      <c r="C488" s="24"/>
      <c r="D488" s="37">
        <f t="shared" si="23"/>
        <v>0</v>
      </c>
    </row>
    <row r="489" spans="1:4" x14ac:dyDescent="0.25">
      <c r="A489" s="25" t="s">
        <v>36</v>
      </c>
      <c r="B489" s="24"/>
      <c r="C489" s="24"/>
      <c r="D489" s="37">
        <f t="shared" si="23"/>
        <v>0</v>
      </c>
    </row>
    <row r="490" spans="1:4" s="39" customFormat="1" x14ac:dyDescent="0.25">
      <c r="A490" s="25" t="s">
        <v>37</v>
      </c>
      <c r="B490" s="24"/>
      <c r="C490" s="24"/>
      <c r="D490" s="37">
        <f t="shared" si="23"/>
        <v>0</v>
      </c>
    </row>
    <row r="491" spans="1:4" s="39" customFormat="1" x14ac:dyDescent="0.25">
      <c r="A491" s="25" t="s">
        <v>38</v>
      </c>
      <c r="B491" s="24"/>
      <c r="C491" s="24"/>
      <c r="D491" s="37">
        <f t="shared" si="23"/>
        <v>0</v>
      </c>
    </row>
    <row r="492" spans="1:4" s="39" customFormat="1" x14ac:dyDescent="0.25">
      <c r="A492" s="25" t="s">
        <v>39</v>
      </c>
      <c r="B492" s="24"/>
      <c r="C492" s="24"/>
      <c r="D492" s="37">
        <f t="shared" si="23"/>
        <v>0</v>
      </c>
    </row>
    <row r="493" spans="1:4" s="39" customFormat="1" x14ac:dyDescent="0.25">
      <c r="A493" s="18" t="s">
        <v>40</v>
      </c>
      <c r="B493" s="26"/>
      <c r="C493" s="26"/>
      <c r="D493" s="34">
        <f t="shared" si="23"/>
        <v>0</v>
      </c>
    </row>
    <row r="494" spans="1:4" s="39" customFormat="1" x14ac:dyDescent="0.25">
      <c r="A494" s="18" t="s">
        <v>41</v>
      </c>
      <c r="B494" s="40"/>
      <c r="C494" s="40"/>
      <c r="D494" s="34">
        <f t="shared" si="23"/>
        <v>0</v>
      </c>
    </row>
    <row r="495" spans="1:4" x14ac:dyDescent="0.25">
      <c r="A495" s="19" t="s">
        <v>42</v>
      </c>
      <c r="B495" s="21">
        <f>SUM(B471,B472,B473,B474,B486,B493,B494)</f>
        <v>5</v>
      </c>
      <c r="C495" s="21">
        <f>SUM(C471,C472,C473,C474,C486,C493,C494)</f>
        <v>0</v>
      </c>
      <c r="D495" s="36">
        <f t="shared" si="23"/>
        <v>5</v>
      </c>
    </row>
    <row r="496" spans="1:4" s="39" customFormat="1" x14ac:dyDescent="0.25">
      <c r="A496" s="26" t="s">
        <v>60</v>
      </c>
      <c r="B496" s="63">
        <v>219110</v>
      </c>
      <c r="C496" s="40"/>
      <c r="D496" s="34">
        <f t="shared" si="23"/>
        <v>219110</v>
      </c>
    </row>
    <row r="497" spans="1:4" x14ac:dyDescent="0.25">
      <c r="A497" s="19" t="s">
        <v>43</v>
      </c>
      <c r="B497" s="21">
        <f>SUM(B495:B496)</f>
        <v>219115</v>
      </c>
      <c r="C497" s="21">
        <f>SUM(C495:C496)</f>
        <v>0</v>
      </c>
      <c r="D497" s="36">
        <f t="shared" si="23"/>
        <v>219115</v>
      </c>
    </row>
    <row r="498" spans="1:4" x14ac:dyDescent="0.25">
      <c r="A498" s="18"/>
      <c r="B498" s="43"/>
      <c r="C498" s="43"/>
      <c r="D498" s="34"/>
    </row>
    <row r="499" spans="1:4" x14ac:dyDescent="0.25">
      <c r="A499" s="27" t="s">
        <v>2</v>
      </c>
      <c r="B499" s="45"/>
      <c r="C499" s="44"/>
      <c r="D499" s="34"/>
    </row>
    <row r="500" spans="1:4" x14ac:dyDescent="0.25">
      <c r="A500" s="18" t="s">
        <v>3</v>
      </c>
      <c r="B500" s="17">
        <v>167700</v>
      </c>
      <c r="C500" s="44"/>
      <c r="D500" s="34">
        <f t="shared" ref="D500:D514" si="24">SUM(B500:C500)</f>
        <v>167700</v>
      </c>
    </row>
    <row r="501" spans="1:4" s="39" customFormat="1" x14ac:dyDescent="0.25">
      <c r="A501" s="18" t="s">
        <v>17</v>
      </c>
      <c r="B501" s="17">
        <v>21047</v>
      </c>
      <c r="C501" s="44"/>
      <c r="D501" s="34">
        <f t="shared" si="24"/>
        <v>21047</v>
      </c>
    </row>
    <row r="502" spans="1:4" x14ac:dyDescent="0.25">
      <c r="A502" s="19" t="s">
        <v>4</v>
      </c>
      <c r="B502" s="47">
        <f>SUM(B500:B501)</f>
        <v>188747</v>
      </c>
      <c r="C502" s="47">
        <f>SUM(C500:C501)</f>
        <v>0</v>
      </c>
      <c r="D502" s="48">
        <f t="shared" si="24"/>
        <v>188747</v>
      </c>
    </row>
    <row r="503" spans="1:4" x14ac:dyDescent="0.25">
      <c r="A503" s="18" t="s">
        <v>5</v>
      </c>
      <c r="B503" s="17">
        <v>29860</v>
      </c>
      <c r="C503" s="49"/>
      <c r="D503" s="50">
        <f t="shared" si="24"/>
        <v>29860</v>
      </c>
    </row>
    <row r="504" spans="1:4" x14ac:dyDescent="0.25">
      <c r="A504" s="18" t="s">
        <v>44</v>
      </c>
      <c r="B504" s="17"/>
      <c r="C504" s="49"/>
      <c r="D504" s="50">
        <f t="shared" si="24"/>
        <v>0</v>
      </c>
    </row>
    <row r="505" spans="1:4" x14ac:dyDescent="0.25">
      <c r="A505" s="18" t="s">
        <v>45</v>
      </c>
      <c r="B505" s="43"/>
      <c r="C505" s="44"/>
      <c r="D505" s="50">
        <f t="shared" si="24"/>
        <v>0</v>
      </c>
    </row>
    <row r="506" spans="1:4" x14ac:dyDescent="0.25">
      <c r="A506" s="19" t="s">
        <v>46</v>
      </c>
      <c r="B506" s="47">
        <f>SUM(B502:B505)</f>
        <v>218607</v>
      </c>
      <c r="C506" s="47">
        <f>SUM(C502:C505)</f>
        <v>0</v>
      </c>
      <c r="D506" s="48">
        <f t="shared" si="24"/>
        <v>218607</v>
      </c>
    </row>
    <row r="507" spans="1:4" s="39" customFormat="1" x14ac:dyDescent="0.25">
      <c r="A507" s="18" t="s">
        <v>6</v>
      </c>
      <c r="B507" s="51">
        <v>508</v>
      </c>
      <c r="C507" s="47"/>
      <c r="D507" s="50">
        <f t="shared" si="24"/>
        <v>508</v>
      </c>
    </row>
    <row r="508" spans="1:4" x14ac:dyDescent="0.25">
      <c r="A508" s="18" t="s">
        <v>7</v>
      </c>
      <c r="B508" s="43"/>
      <c r="C508" s="44"/>
      <c r="D508" s="50">
        <f t="shared" si="24"/>
        <v>0</v>
      </c>
    </row>
    <row r="509" spans="1:4" x14ac:dyDescent="0.25">
      <c r="A509" s="18" t="s">
        <v>47</v>
      </c>
      <c r="B509" s="43"/>
      <c r="C509" s="44"/>
      <c r="D509" s="50">
        <f t="shared" si="24"/>
        <v>0</v>
      </c>
    </row>
    <row r="510" spans="1:4" x14ac:dyDescent="0.25">
      <c r="A510" s="19" t="s">
        <v>48</v>
      </c>
      <c r="B510" s="52">
        <f>SUM(B507:B509)</f>
        <v>508</v>
      </c>
      <c r="C510" s="52">
        <f>SUM(C507:C509)</f>
        <v>0</v>
      </c>
      <c r="D510" s="36">
        <f t="shared" si="24"/>
        <v>508</v>
      </c>
    </row>
    <row r="511" spans="1:4" x14ac:dyDescent="0.25">
      <c r="A511" s="19" t="s">
        <v>49</v>
      </c>
      <c r="B511" s="53">
        <f>SUM(B506,B510)</f>
        <v>219115</v>
      </c>
      <c r="C511" s="53">
        <f>SUM(C506,C510)</f>
        <v>0</v>
      </c>
      <c r="D511" s="36">
        <f t="shared" si="24"/>
        <v>219115</v>
      </c>
    </row>
    <row r="512" spans="1:4" x14ac:dyDescent="0.25">
      <c r="A512" s="26" t="s">
        <v>50</v>
      </c>
      <c r="B512" s="43"/>
      <c r="C512" s="44"/>
      <c r="D512" s="50">
        <f t="shared" si="24"/>
        <v>0</v>
      </c>
    </row>
    <row r="513" spans="1:4" s="39" customFormat="1" x14ac:dyDescent="0.25">
      <c r="A513" s="54" t="s">
        <v>51</v>
      </c>
      <c r="B513" s="47">
        <f>SUM(B511:B512)</f>
        <v>219115</v>
      </c>
      <c r="C513" s="47">
        <f>SUM(C508:C512)</f>
        <v>0</v>
      </c>
      <c r="D513" s="48">
        <f t="shared" si="24"/>
        <v>219115</v>
      </c>
    </row>
    <row r="514" spans="1:4" s="39" customFormat="1" x14ac:dyDescent="0.25">
      <c r="A514" s="1" t="s">
        <v>8</v>
      </c>
      <c r="B514" s="55">
        <v>23</v>
      </c>
      <c r="C514" s="56"/>
      <c r="D514" s="50">
        <f t="shared" si="24"/>
        <v>23</v>
      </c>
    </row>
    <row r="515" spans="1:4" x14ac:dyDescent="0.25">
      <c r="A515" s="2"/>
      <c r="B515" s="2"/>
      <c r="C515" s="2"/>
      <c r="D515" s="2"/>
    </row>
    <row r="516" spans="1:4" x14ac:dyDescent="0.25">
      <c r="A516" s="5"/>
      <c r="B516" s="2"/>
      <c r="C516" s="5"/>
      <c r="D516" s="5"/>
    </row>
    <row r="518" spans="1:4" ht="12.75" customHeight="1" x14ac:dyDescent="0.25">
      <c r="A518" s="83" t="s">
        <v>10</v>
      </c>
      <c r="B518" s="90" t="s">
        <v>14</v>
      </c>
      <c r="C518" s="90" t="s">
        <v>15</v>
      </c>
      <c r="D518" s="89" t="str">
        <f>+D4</f>
        <v xml:space="preserve">1/2025. (II.12.) önk. rendelet eredeti ei.összesen </v>
      </c>
    </row>
    <row r="519" spans="1:4" ht="12.75" customHeight="1" x14ac:dyDescent="0.25">
      <c r="A519" s="84"/>
      <c r="B519" s="91"/>
      <c r="C519" s="91"/>
      <c r="D519" s="89"/>
    </row>
    <row r="520" spans="1:4" x14ac:dyDescent="0.25">
      <c r="A520" s="84"/>
      <c r="B520" s="91"/>
      <c r="C520" s="91"/>
      <c r="D520" s="89"/>
    </row>
    <row r="521" spans="1:4" x14ac:dyDescent="0.25">
      <c r="A521" s="31"/>
      <c r="B521" s="92"/>
      <c r="C521" s="92"/>
      <c r="D521" s="89"/>
    </row>
    <row r="522" spans="1:4" x14ac:dyDescent="0.25">
      <c r="A522" s="12" t="s">
        <v>1</v>
      </c>
      <c r="B522" s="13"/>
      <c r="C522" s="32"/>
      <c r="D522" s="32"/>
    </row>
    <row r="523" spans="1:4" x14ac:dyDescent="0.25">
      <c r="A523" s="15" t="s">
        <v>21</v>
      </c>
      <c r="B523" s="58"/>
      <c r="C523" s="58"/>
      <c r="D523" s="59">
        <f t="shared" ref="D523:D547" si="25">SUM(B523:C523)</f>
        <v>0</v>
      </c>
    </row>
    <row r="524" spans="1:4" x14ac:dyDescent="0.25">
      <c r="A524" s="18" t="s">
        <v>22</v>
      </c>
      <c r="B524" s="35"/>
      <c r="C524" s="35"/>
      <c r="D524" s="34">
        <f t="shared" si="25"/>
        <v>0</v>
      </c>
    </row>
    <row r="525" spans="1:4" x14ac:dyDescent="0.25">
      <c r="A525" s="18" t="s">
        <v>23</v>
      </c>
      <c r="B525" s="35"/>
      <c r="C525" s="35"/>
      <c r="D525" s="34">
        <f t="shared" si="25"/>
        <v>0</v>
      </c>
    </row>
    <row r="526" spans="1:4" x14ac:dyDescent="0.25">
      <c r="A526" s="19" t="s">
        <v>24</v>
      </c>
      <c r="B526" s="4">
        <f>SUM(B527:B537)</f>
        <v>15</v>
      </c>
      <c r="C526" s="4">
        <f>SUM(C527:C537)</f>
        <v>0</v>
      </c>
      <c r="D526" s="36">
        <f t="shared" si="25"/>
        <v>15</v>
      </c>
    </row>
    <row r="527" spans="1:4" x14ac:dyDescent="0.25">
      <c r="A527" s="22" t="s">
        <v>25</v>
      </c>
      <c r="B527" s="6"/>
      <c r="C527" s="6"/>
      <c r="D527" s="37">
        <f t="shared" si="25"/>
        <v>0</v>
      </c>
    </row>
    <row r="528" spans="1:4" x14ac:dyDescent="0.25">
      <c r="A528" s="22" t="s">
        <v>26</v>
      </c>
      <c r="B528" s="6"/>
      <c r="C528" s="6"/>
      <c r="D528" s="37">
        <f t="shared" si="25"/>
        <v>0</v>
      </c>
    </row>
    <row r="529" spans="1:4" x14ac:dyDescent="0.25">
      <c r="A529" s="22" t="s">
        <v>0</v>
      </c>
      <c r="B529" s="6"/>
      <c r="C529" s="6"/>
      <c r="D529" s="37">
        <f t="shared" si="25"/>
        <v>0</v>
      </c>
    </row>
    <row r="530" spans="1:4" ht="12" customHeight="1" x14ac:dyDescent="0.25">
      <c r="A530" s="22" t="s">
        <v>27</v>
      </c>
      <c r="B530" s="24"/>
      <c r="C530" s="24"/>
      <c r="D530" s="37">
        <f t="shared" si="25"/>
        <v>0</v>
      </c>
    </row>
    <row r="531" spans="1:4" x14ac:dyDescent="0.25">
      <c r="A531" s="22" t="s">
        <v>52</v>
      </c>
      <c r="B531" s="24"/>
      <c r="C531" s="24"/>
      <c r="D531" s="37">
        <f t="shared" si="25"/>
        <v>0</v>
      </c>
    </row>
    <row r="532" spans="1:4" x14ac:dyDescent="0.25">
      <c r="A532" s="22" t="s">
        <v>29</v>
      </c>
      <c r="B532" s="24"/>
      <c r="C532" s="24"/>
      <c r="D532" s="37">
        <f t="shared" si="25"/>
        <v>0</v>
      </c>
    </row>
    <row r="533" spans="1:4" x14ac:dyDescent="0.25">
      <c r="A533" s="22" t="s">
        <v>30</v>
      </c>
      <c r="B533" s="24"/>
      <c r="C533" s="24"/>
      <c r="D533" s="37">
        <f t="shared" si="25"/>
        <v>0</v>
      </c>
    </row>
    <row r="534" spans="1:4" x14ac:dyDescent="0.25">
      <c r="A534" s="22" t="s">
        <v>31</v>
      </c>
      <c r="B534" s="24"/>
      <c r="C534" s="24"/>
      <c r="D534" s="37">
        <f t="shared" si="25"/>
        <v>0</v>
      </c>
    </row>
    <row r="535" spans="1:4" x14ac:dyDescent="0.25">
      <c r="A535" s="22" t="s">
        <v>32</v>
      </c>
      <c r="B535" s="24"/>
      <c r="C535" s="24"/>
      <c r="D535" s="37">
        <f t="shared" si="25"/>
        <v>0</v>
      </c>
    </row>
    <row r="536" spans="1:4" s="39" customFormat="1" x14ac:dyDescent="0.25">
      <c r="A536" s="22" t="s">
        <v>33</v>
      </c>
      <c r="B536" s="24"/>
      <c r="C536" s="24"/>
      <c r="D536" s="37">
        <f t="shared" si="25"/>
        <v>0</v>
      </c>
    </row>
    <row r="537" spans="1:4" x14ac:dyDescent="0.25">
      <c r="A537" s="22" t="s">
        <v>34</v>
      </c>
      <c r="B537" s="24">
        <v>15</v>
      </c>
      <c r="C537" s="24"/>
      <c r="D537" s="37">
        <f t="shared" si="25"/>
        <v>15</v>
      </c>
    </row>
    <row r="538" spans="1:4" x14ac:dyDescent="0.25">
      <c r="A538" s="19" t="s">
        <v>20</v>
      </c>
      <c r="B538" s="21">
        <f>SUM(B540:B544)</f>
        <v>0</v>
      </c>
      <c r="C538" s="21">
        <f>SUM(C540:C544)</f>
        <v>0</v>
      </c>
      <c r="D538" s="36">
        <f t="shared" si="25"/>
        <v>0</v>
      </c>
    </row>
    <row r="539" spans="1:4" x14ac:dyDescent="0.25">
      <c r="A539" s="25" t="s">
        <v>25</v>
      </c>
      <c r="B539" s="24"/>
      <c r="C539" s="24"/>
      <c r="D539" s="37">
        <f t="shared" si="25"/>
        <v>0</v>
      </c>
    </row>
    <row r="540" spans="1:4" x14ac:dyDescent="0.25">
      <c r="A540" s="25" t="s">
        <v>35</v>
      </c>
      <c r="B540" s="24"/>
      <c r="C540" s="24"/>
      <c r="D540" s="37">
        <f t="shared" si="25"/>
        <v>0</v>
      </c>
    </row>
    <row r="541" spans="1:4" x14ac:dyDescent="0.25">
      <c r="A541" s="25" t="s">
        <v>36</v>
      </c>
      <c r="B541" s="24"/>
      <c r="C541" s="24"/>
      <c r="D541" s="37">
        <f t="shared" si="25"/>
        <v>0</v>
      </c>
    </row>
    <row r="542" spans="1:4" s="39" customFormat="1" x14ac:dyDescent="0.25">
      <c r="A542" s="25" t="s">
        <v>37</v>
      </c>
      <c r="B542" s="24"/>
      <c r="C542" s="24"/>
      <c r="D542" s="37">
        <f t="shared" si="25"/>
        <v>0</v>
      </c>
    </row>
    <row r="543" spans="1:4" s="39" customFormat="1" x14ac:dyDescent="0.25">
      <c r="A543" s="25" t="s">
        <v>38</v>
      </c>
      <c r="B543" s="24"/>
      <c r="C543" s="24"/>
      <c r="D543" s="37">
        <f t="shared" si="25"/>
        <v>0</v>
      </c>
    </row>
    <row r="544" spans="1:4" s="39" customFormat="1" x14ac:dyDescent="0.25">
      <c r="A544" s="25" t="s">
        <v>39</v>
      </c>
      <c r="B544" s="24"/>
      <c r="C544" s="24"/>
      <c r="D544" s="37">
        <f t="shared" si="25"/>
        <v>0</v>
      </c>
    </row>
    <row r="545" spans="1:4" x14ac:dyDescent="0.25">
      <c r="A545" s="18" t="s">
        <v>40</v>
      </c>
      <c r="B545" s="26"/>
      <c r="C545" s="26"/>
      <c r="D545" s="34">
        <f t="shared" si="25"/>
        <v>0</v>
      </c>
    </row>
    <row r="546" spans="1:4" x14ac:dyDescent="0.25">
      <c r="A546" s="18" t="s">
        <v>41</v>
      </c>
      <c r="B546" s="40"/>
      <c r="C546" s="40"/>
      <c r="D546" s="34">
        <f t="shared" si="25"/>
        <v>0</v>
      </c>
    </row>
    <row r="547" spans="1:4" x14ac:dyDescent="0.25">
      <c r="A547" s="19" t="s">
        <v>42</v>
      </c>
      <c r="B547" s="21">
        <f>SUM(B523,B524,B525,B526,B538,B545,B546)</f>
        <v>15</v>
      </c>
      <c r="C547" s="21">
        <f>SUM(C523,C524,C525,C526,C538,C545,C546)</f>
        <v>0</v>
      </c>
      <c r="D547" s="36">
        <f t="shared" si="25"/>
        <v>15</v>
      </c>
    </row>
    <row r="548" spans="1:4" s="39" customFormat="1" x14ac:dyDescent="0.25">
      <c r="A548" s="26" t="s">
        <v>60</v>
      </c>
      <c r="B548" s="64">
        <v>579817</v>
      </c>
      <c r="C548" s="65">
        <v>0</v>
      </c>
      <c r="D548" s="34">
        <f>SUM(B548:C548)</f>
        <v>579817</v>
      </c>
    </row>
    <row r="549" spans="1:4" x14ac:dyDescent="0.25">
      <c r="A549" s="19" t="s">
        <v>43</v>
      </c>
      <c r="B549" s="21">
        <f>SUM(B547:B548)</f>
        <v>579832</v>
      </c>
      <c r="C549" s="21">
        <f>SUM(C547:C548)</f>
        <v>0</v>
      </c>
      <c r="D549" s="36">
        <f>SUM(B549:C549)</f>
        <v>579832</v>
      </c>
    </row>
    <row r="550" spans="1:4" x14ac:dyDescent="0.25">
      <c r="A550" s="18"/>
      <c r="B550" s="43"/>
      <c r="C550" s="44"/>
      <c r="D550" s="34"/>
    </row>
    <row r="551" spans="1:4" x14ac:dyDescent="0.25">
      <c r="A551" s="27" t="s">
        <v>2</v>
      </c>
      <c r="B551" s="45"/>
      <c r="C551" s="44"/>
      <c r="D551" s="34"/>
    </row>
    <row r="552" spans="1:4" ht="12.75" customHeight="1" x14ac:dyDescent="0.25">
      <c r="A552" s="18" t="s">
        <v>3</v>
      </c>
      <c r="B552" s="45">
        <v>110211</v>
      </c>
      <c r="C552" s="65">
        <v>289259</v>
      </c>
      <c r="D552" s="34">
        <f t="shared" ref="D552:D557" si="26">SUM(B552:C552)</f>
        <v>399470</v>
      </c>
    </row>
    <row r="553" spans="1:4" s="39" customFormat="1" x14ac:dyDescent="0.25">
      <c r="A553" s="18" t="s">
        <v>17</v>
      </c>
      <c r="B553" s="45">
        <v>14421</v>
      </c>
      <c r="C553" s="65">
        <v>37486</v>
      </c>
      <c r="D553" s="34">
        <f t="shared" si="26"/>
        <v>51907</v>
      </c>
    </row>
    <row r="554" spans="1:4" x14ac:dyDescent="0.25">
      <c r="A554" s="19" t="s">
        <v>4</v>
      </c>
      <c r="B554" s="47">
        <f>SUM(B552:B553)</f>
        <v>124632</v>
      </c>
      <c r="C554" s="47">
        <f>SUM(C552:C553)</f>
        <v>326745</v>
      </c>
      <c r="D554" s="48">
        <f t="shared" si="26"/>
        <v>451377</v>
      </c>
    </row>
    <row r="555" spans="1:4" x14ac:dyDescent="0.25">
      <c r="A555" s="18" t="s">
        <v>5</v>
      </c>
      <c r="B555" s="45">
        <v>26216</v>
      </c>
      <c r="C555" s="17">
        <v>100590</v>
      </c>
      <c r="D555" s="50">
        <f t="shared" si="26"/>
        <v>126806</v>
      </c>
    </row>
    <row r="556" spans="1:4" x14ac:dyDescent="0.25">
      <c r="A556" s="18" t="s">
        <v>44</v>
      </c>
      <c r="B556" s="43"/>
      <c r="C556" s="49"/>
      <c r="D556" s="50">
        <f t="shared" si="26"/>
        <v>0</v>
      </c>
    </row>
    <row r="557" spans="1:4" x14ac:dyDescent="0.25">
      <c r="A557" s="18" t="s">
        <v>45</v>
      </c>
      <c r="B557" s="43"/>
      <c r="C557" s="44"/>
      <c r="D557" s="50">
        <f t="shared" si="26"/>
        <v>0</v>
      </c>
    </row>
    <row r="558" spans="1:4" x14ac:dyDescent="0.25">
      <c r="A558" s="19" t="s">
        <v>46</v>
      </c>
      <c r="B558" s="47">
        <f t="shared" ref="B558:D558" si="27">SUM(B554:B557)</f>
        <v>150848</v>
      </c>
      <c r="C558" s="47">
        <f t="shared" si="27"/>
        <v>427335</v>
      </c>
      <c r="D558" s="48">
        <f t="shared" si="27"/>
        <v>578183</v>
      </c>
    </row>
    <row r="559" spans="1:4" x14ac:dyDescent="0.25">
      <c r="A559" s="18" t="s">
        <v>6</v>
      </c>
      <c r="B559" s="51">
        <v>1013</v>
      </c>
      <c r="C559" s="43">
        <v>636</v>
      </c>
      <c r="D559" s="50">
        <f>SUM(B559:C559)</f>
        <v>1649</v>
      </c>
    </row>
    <row r="560" spans="1:4" s="39" customFormat="1" x14ac:dyDescent="0.25">
      <c r="A560" s="18" t="s">
        <v>7</v>
      </c>
      <c r="B560" s="43"/>
      <c r="C560" s="44"/>
      <c r="D560" s="50">
        <f>SUM(B560:C560)</f>
        <v>0</v>
      </c>
    </row>
    <row r="561" spans="1:4" x14ac:dyDescent="0.25">
      <c r="A561" s="18" t="s">
        <v>47</v>
      </c>
      <c r="B561" s="43"/>
      <c r="C561" s="44"/>
      <c r="D561" s="50">
        <f>SUM(B561:C561)</f>
        <v>0</v>
      </c>
    </row>
    <row r="562" spans="1:4" x14ac:dyDescent="0.25">
      <c r="A562" s="19" t="s">
        <v>48</v>
      </c>
      <c r="B562" s="52">
        <f>SUM(B559:B561)</f>
        <v>1013</v>
      </c>
      <c r="C562" s="52">
        <f>SUM(C559:C561)</f>
        <v>636</v>
      </c>
      <c r="D562" s="36">
        <f>SUM(B562:C562)</f>
        <v>1649</v>
      </c>
    </row>
    <row r="563" spans="1:4" x14ac:dyDescent="0.25">
      <c r="A563" s="19" t="s">
        <v>49</v>
      </c>
      <c r="B563" s="53">
        <f t="shared" ref="B563:D563" si="28">SUM(B558,B562)</f>
        <v>151861</v>
      </c>
      <c r="C563" s="53">
        <f t="shared" si="28"/>
        <v>427971</v>
      </c>
      <c r="D563" s="80">
        <f t="shared" si="28"/>
        <v>579832</v>
      </c>
    </row>
    <row r="564" spans="1:4" x14ac:dyDescent="0.25">
      <c r="A564" s="26" t="s">
        <v>50</v>
      </c>
      <c r="B564" s="43"/>
      <c r="C564" s="44"/>
      <c r="D564" s="50">
        <f>SUM(B564:C564)</f>
        <v>0</v>
      </c>
    </row>
    <row r="565" spans="1:4" x14ac:dyDescent="0.25">
      <c r="A565" s="54" t="s">
        <v>51</v>
      </c>
      <c r="B565" s="47">
        <f t="shared" ref="B565:D565" si="29">B563+B564</f>
        <v>151861</v>
      </c>
      <c r="C565" s="47">
        <f t="shared" si="29"/>
        <v>427971</v>
      </c>
      <c r="D565" s="48">
        <f t="shared" si="29"/>
        <v>579832</v>
      </c>
    </row>
    <row r="566" spans="1:4" s="39" customFormat="1" x14ac:dyDescent="0.25">
      <c r="A566" s="1" t="s">
        <v>8</v>
      </c>
      <c r="B566" s="55">
        <v>62</v>
      </c>
      <c r="C566" s="56"/>
      <c r="D566" s="50">
        <f>SUM(B566:C566)</f>
        <v>62</v>
      </c>
    </row>
    <row r="567" spans="1:4" s="39" customFormat="1" x14ac:dyDescent="0.25">
      <c r="A567" s="3" t="s">
        <v>13</v>
      </c>
      <c r="B567" s="2"/>
      <c r="C567" s="2"/>
      <c r="D567" s="2"/>
    </row>
    <row r="568" spans="1:4" x14ac:dyDescent="0.25">
      <c r="A568" s="5"/>
      <c r="B568" s="5"/>
      <c r="C568" s="5"/>
      <c r="D568" s="5"/>
    </row>
    <row r="569" spans="1:4" x14ac:dyDescent="0.25">
      <c r="A569" s="5"/>
      <c r="B569" s="5"/>
      <c r="C569" s="5"/>
      <c r="D569" s="5"/>
    </row>
    <row r="570" spans="1:4" x14ac:dyDescent="0.25">
      <c r="A570" s="5"/>
      <c r="B570" s="5"/>
      <c r="C570" s="5"/>
      <c r="D570" s="5"/>
    </row>
    <row r="571" spans="1:4" x14ac:dyDescent="0.25">
      <c r="A571" s="2"/>
      <c r="B571" s="66"/>
    </row>
    <row r="572" spans="1:4" ht="12.75" customHeight="1" x14ac:dyDescent="0.25">
      <c r="A572" s="83" t="s">
        <v>12</v>
      </c>
      <c r="B572" s="90" t="s">
        <v>14</v>
      </c>
      <c r="C572" s="90" t="s">
        <v>15</v>
      </c>
      <c r="D572" s="89" t="str">
        <f>+D4</f>
        <v xml:space="preserve">1/2025. (II.12.) önk. rendelet eredeti ei.összesen </v>
      </c>
    </row>
    <row r="573" spans="1:4" ht="12.75" customHeight="1" x14ac:dyDescent="0.25">
      <c r="A573" s="84"/>
      <c r="B573" s="91"/>
      <c r="C573" s="91"/>
      <c r="D573" s="89"/>
    </row>
    <row r="574" spans="1:4" x14ac:dyDescent="0.25">
      <c r="A574" s="84"/>
      <c r="B574" s="91"/>
      <c r="C574" s="91"/>
      <c r="D574" s="89"/>
    </row>
    <row r="575" spans="1:4" x14ac:dyDescent="0.25">
      <c r="A575" s="67"/>
      <c r="B575" s="91"/>
      <c r="C575" s="91"/>
      <c r="D575" s="89"/>
    </row>
    <row r="576" spans="1:4" x14ac:dyDescent="0.25">
      <c r="A576" s="12" t="s">
        <v>1</v>
      </c>
      <c r="B576" s="13"/>
      <c r="C576" s="32"/>
      <c r="D576" s="32"/>
    </row>
    <row r="577" spans="1:4" x14ac:dyDescent="0.25">
      <c r="A577" s="15" t="s">
        <v>21</v>
      </c>
      <c r="B577" s="33"/>
      <c r="C577" s="32"/>
      <c r="D577" s="34">
        <f t="shared" ref="D577:D601" si="30">SUM(B577:C577)</f>
        <v>0</v>
      </c>
    </row>
    <row r="578" spans="1:4" x14ac:dyDescent="0.25">
      <c r="A578" s="18" t="s">
        <v>22</v>
      </c>
      <c r="B578" s="35"/>
      <c r="C578" s="32"/>
      <c r="D578" s="34">
        <f t="shared" si="30"/>
        <v>0</v>
      </c>
    </row>
    <row r="579" spans="1:4" x14ac:dyDescent="0.25">
      <c r="A579" s="18" t="s">
        <v>23</v>
      </c>
      <c r="B579" s="35"/>
      <c r="C579" s="32"/>
      <c r="D579" s="34">
        <f t="shared" si="30"/>
        <v>0</v>
      </c>
    </row>
    <row r="580" spans="1:4" x14ac:dyDescent="0.25">
      <c r="A580" s="19" t="s">
        <v>24</v>
      </c>
      <c r="B580" s="4">
        <f>SUM(B581:B591)</f>
        <v>455</v>
      </c>
      <c r="C580" s="19"/>
      <c r="D580" s="36">
        <f t="shared" si="30"/>
        <v>455</v>
      </c>
    </row>
    <row r="581" spans="1:4" x14ac:dyDescent="0.25">
      <c r="A581" s="22" t="s">
        <v>25</v>
      </c>
      <c r="B581" s="6"/>
      <c r="C581" s="25"/>
      <c r="D581" s="37">
        <f t="shared" si="30"/>
        <v>0</v>
      </c>
    </row>
    <row r="582" spans="1:4" x14ac:dyDescent="0.25">
      <c r="A582" s="22" t="s">
        <v>26</v>
      </c>
      <c r="B582" s="6"/>
      <c r="C582" s="25"/>
      <c r="D582" s="37">
        <f t="shared" si="30"/>
        <v>0</v>
      </c>
    </row>
    <row r="583" spans="1:4" x14ac:dyDescent="0.25">
      <c r="A583" s="22" t="s">
        <v>0</v>
      </c>
      <c r="B583" s="6">
        <v>350</v>
      </c>
      <c r="C583" s="25"/>
      <c r="D583" s="37">
        <f t="shared" si="30"/>
        <v>350</v>
      </c>
    </row>
    <row r="584" spans="1:4" x14ac:dyDescent="0.25">
      <c r="A584" s="22" t="s">
        <v>27</v>
      </c>
      <c r="B584" s="24"/>
      <c r="C584" s="25"/>
      <c r="D584" s="37">
        <f t="shared" si="30"/>
        <v>0</v>
      </c>
    </row>
    <row r="585" spans="1:4" x14ac:dyDescent="0.25">
      <c r="A585" s="22" t="s">
        <v>52</v>
      </c>
      <c r="B585" s="24"/>
      <c r="C585" s="25"/>
      <c r="D585" s="37">
        <f t="shared" si="30"/>
        <v>0</v>
      </c>
    </row>
    <row r="586" spans="1:4" x14ac:dyDescent="0.25">
      <c r="A586" s="22" t="s">
        <v>29</v>
      </c>
      <c r="B586" s="24"/>
      <c r="C586" s="25"/>
      <c r="D586" s="37">
        <f t="shared" si="30"/>
        <v>0</v>
      </c>
    </row>
    <row r="587" spans="1:4" x14ac:dyDescent="0.25">
      <c r="A587" s="22" t="s">
        <v>30</v>
      </c>
      <c r="B587" s="24"/>
      <c r="C587" s="25"/>
      <c r="D587" s="37">
        <f t="shared" si="30"/>
        <v>0</v>
      </c>
    </row>
    <row r="588" spans="1:4" x14ac:dyDescent="0.25">
      <c r="A588" s="22" t="s">
        <v>31</v>
      </c>
      <c r="B588" s="24"/>
      <c r="C588" s="25"/>
      <c r="D588" s="37">
        <f t="shared" si="30"/>
        <v>0</v>
      </c>
    </row>
    <row r="589" spans="1:4" x14ac:dyDescent="0.25">
      <c r="A589" s="22" t="s">
        <v>32</v>
      </c>
      <c r="B589" s="24">
        <v>5</v>
      </c>
      <c r="C589" s="68"/>
      <c r="D589" s="37">
        <f t="shared" si="30"/>
        <v>5</v>
      </c>
    </row>
    <row r="590" spans="1:4" x14ac:dyDescent="0.25">
      <c r="A590" s="22" t="s">
        <v>33</v>
      </c>
      <c r="B590" s="24"/>
      <c r="C590" s="69"/>
      <c r="D590" s="37">
        <f t="shared" si="30"/>
        <v>0</v>
      </c>
    </row>
    <row r="591" spans="1:4" x14ac:dyDescent="0.25">
      <c r="A591" s="22" t="s">
        <v>34</v>
      </c>
      <c r="B591" s="24">
        <v>100</v>
      </c>
      <c r="C591" s="68"/>
      <c r="D591" s="37">
        <f t="shared" si="30"/>
        <v>100</v>
      </c>
    </row>
    <row r="592" spans="1:4" x14ac:dyDescent="0.25">
      <c r="A592" s="19" t="s">
        <v>20</v>
      </c>
      <c r="B592" s="21">
        <f>SUM(B594:B598)</f>
        <v>0</v>
      </c>
      <c r="C592" s="70"/>
      <c r="D592" s="36">
        <f t="shared" si="30"/>
        <v>0</v>
      </c>
    </row>
    <row r="593" spans="1:4" x14ac:dyDescent="0.25">
      <c r="A593" s="25" t="s">
        <v>25</v>
      </c>
      <c r="B593" s="24"/>
      <c r="C593" s="68"/>
      <c r="D593" s="37">
        <f t="shared" si="30"/>
        <v>0</v>
      </c>
    </row>
    <row r="594" spans="1:4" x14ac:dyDescent="0.25">
      <c r="A594" s="25" t="s">
        <v>35</v>
      </c>
      <c r="B594" s="24"/>
      <c r="C594" s="68"/>
      <c r="D594" s="37">
        <f t="shared" si="30"/>
        <v>0</v>
      </c>
    </row>
    <row r="595" spans="1:4" x14ac:dyDescent="0.25">
      <c r="A595" s="25" t="s">
        <v>36</v>
      </c>
      <c r="B595" s="24"/>
      <c r="C595" s="68"/>
      <c r="D595" s="37">
        <f t="shared" si="30"/>
        <v>0</v>
      </c>
    </row>
    <row r="596" spans="1:4" x14ac:dyDescent="0.25">
      <c r="A596" s="25" t="s">
        <v>37</v>
      </c>
      <c r="B596" s="24"/>
      <c r="C596" s="71"/>
      <c r="D596" s="37">
        <f t="shared" si="30"/>
        <v>0</v>
      </c>
    </row>
    <row r="597" spans="1:4" x14ac:dyDescent="0.25">
      <c r="A597" s="25" t="s">
        <v>38</v>
      </c>
      <c r="B597" s="24"/>
      <c r="C597" s="68"/>
      <c r="D597" s="37">
        <f t="shared" si="30"/>
        <v>0</v>
      </c>
    </row>
    <row r="598" spans="1:4" x14ac:dyDescent="0.25">
      <c r="A598" s="25" t="s">
        <v>39</v>
      </c>
      <c r="B598" s="24"/>
      <c r="C598" s="68"/>
      <c r="D598" s="37">
        <f t="shared" si="30"/>
        <v>0</v>
      </c>
    </row>
    <row r="599" spans="1:4" x14ac:dyDescent="0.25">
      <c r="A599" s="18" t="s">
        <v>40</v>
      </c>
      <c r="B599" s="26"/>
      <c r="C599" s="47"/>
      <c r="D599" s="34">
        <f t="shared" si="30"/>
        <v>0</v>
      </c>
    </row>
    <row r="600" spans="1:4" x14ac:dyDescent="0.25">
      <c r="A600" s="18" t="s">
        <v>41</v>
      </c>
      <c r="B600" s="40"/>
      <c r="C600" s="72"/>
      <c r="D600" s="34">
        <f t="shared" si="30"/>
        <v>0</v>
      </c>
    </row>
    <row r="601" spans="1:4" x14ac:dyDescent="0.25">
      <c r="A601" s="19" t="s">
        <v>42</v>
      </c>
      <c r="B601" s="21">
        <f>SUM(B577,B578,B579,B580,B592,B599,B600)</f>
        <v>455</v>
      </c>
      <c r="C601" s="70"/>
      <c r="D601" s="36">
        <f t="shared" si="30"/>
        <v>455</v>
      </c>
    </row>
    <row r="602" spans="1:4" x14ac:dyDescent="0.25">
      <c r="A602" s="26" t="s">
        <v>60</v>
      </c>
      <c r="B602" s="51">
        <v>93588</v>
      </c>
      <c r="C602" s="47"/>
      <c r="D602" s="34">
        <f>SUM(B602:C602)</f>
        <v>93588</v>
      </c>
    </row>
    <row r="603" spans="1:4" x14ac:dyDescent="0.25">
      <c r="A603" s="19" t="s">
        <v>43</v>
      </c>
      <c r="B603" s="21">
        <f t="shared" ref="B603:D603" si="31">SUM(B601:B602)</f>
        <v>94043</v>
      </c>
      <c r="C603" s="21">
        <f t="shared" si="31"/>
        <v>0</v>
      </c>
      <c r="D603" s="21">
        <f t="shared" si="31"/>
        <v>94043</v>
      </c>
    </row>
    <row r="604" spans="1:4" x14ac:dyDescent="0.25">
      <c r="A604" s="18"/>
      <c r="B604" s="43"/>
      <c r="C604" s="44"/>
      <c r="D604" s="34"/>
    </row>
    <row r="605" spans="1:4" x14ac:dyDescent="0.25">
      <c r="A605" s="27" t="s">
        <v>2</v>
      </c>
      <c r="B605" s="45"/>
      <c r="C605" s="44"/>
      <c r="D605" s="34"/>
    </row>
    <row r="606" spans="1:4" x14ac:dyDescent="0.25">
      <c r="A606" s="18" t="s">
        <v>3</v>
      </c>
      <c r="B606" s="45">
        <v>64098</v>
      </c>
      <c r="C606" s="44"/>
      <c r="D606" s="34">
        <f t="shared" ref="D606:D611" si="32">SUM(B606:C606)</f>
        <v>64098</v>
      </c>
    </row>
    <row r="607" spans="1:4" x14ac:dyDescent="0.25">
      <c r="A607" s="18" t="s">
        <v>17</v>
      </c>
      <c r="B607" s="45">
        <v>8645</v>
      </c>
      <c r="C607" s="44"/>
      <c r="D607" s="34">
        <f t="shared" si="32"/>
        <v>8645</v>
      </c>
    </row>
    <row r="608" spans="1:4" x14ac:dyDescent="0.25">
      <c r="A608" s="19" t="s">
        <v>4</v>
      </c>
      <c r="B608" s="47">
        <f>SUM(B606:B607)</f>
        <v>72743</v>
      </c>
      <c r="C608" s="47">
        <f>SUM(C606:C607)</f>
        <v>0</v>
      </c>
      <c r="D608" s="48">
        <f t="shared" si="32"/>
        <v>72743</v>
      </c>
    </row>
    <row r="609" spans="1:4" x14ac:dyDescent="0.25">
      <c r="A609" s="18" t="s">
        <v>5</v>
      </c>
      <c r="B609" s="61">
        <v>17100</v>
      </c>
      <c r="C609" s="49"/>
      <c r="D609" s="50">
        <f t="shared" si="32"/>
        <v>17100</v>
      </c>
    </row>
    <row r="610" spans="1:4" x14ac:dyDescent="0.25">
      <c r="A610" s="18" t="s">
        <v>44</v>
      </c>
      <c r="B610" s="43"/>
      <c r="C610" s="49"/>
      <c r="D610" s="50">
        <f t="shared" si="32"/>
        <v>0</v>
      </c>
    </row>
    <row r="611" spans="1:4" x14ac:dyDescent="0.25">
      <c r="A611" s="18" t="s">
        <v>45</v>
      </c>
      <c r="B611" s="43"/>
      <c r="C611" s="44"/>
      <c r="D611" s="50">
        <f t="shared" si="32"/>
        <v>0</v>
      </c>
    </row>
    <row r="612" spans="1:4" x14ac:dyDescent="0.25">
      <c r="A612" s="19" t="s">
        <v>46</v>
      </c>
      <c r="B612" s="47">
        <f t="shared" ref="B612:D612" si="33">SUM(B608:B611)</f>
        <v>89843</v>
      </c>
      <c r="C612" s="47">
        <f t="shared" si="33"/>
        <v>0</v>
      </c>
      <c r="D612" s="48">
        <f t="shared" si="33"/>
        <v>89843</v>
      </c>
    </row>
    <row r="613" spans="1:4" x14ac:dyDescent="0.25">
      <c r="A613" s="18" t="s">
        <v>6</v>
      </c>
      <c r="B613" s="51">
        <v>4200</v>
      </c>
      <c r="C613" s="47"/>
      <c r="D613" s="50">
        <f>SUM(B613:C613)</f>
        <v>4200</v>
      </c>
    </row>
    <row r="614" spans="1:4" x14ac:dyDescent="0.25">
      <c r="A614" s="18" t="s">
        <v>7</v>
      </c>
      <c r="B614" s="43"/>
      <c r="C614" s="43"/>
      <c r="D614" s="50">
        <f>SUM(B614:C614)</f>
        <v>0</v>
      </c>
    </row>
    <row r="615" spans="1:4" x14ac:dyDescent="0.25">
      <c r="A615" s="18" t="s">
        <v>47</v>
      </c>
      <c r="B615" s="43"/>
      <c r="C615" s="43"/>
      <c r="D615" s="50">
        <f>SUM(B615:C615)</f>
        <v>0</v>
      </c>
    </row>
    <row r="616" spans="1:4" x14ac:dyDescent="0.25">
      <c r="A616" s="19" t="s">
        <v>48</v>
      </c>
      <c r="B616" s="52">
        <f>SUM(B613:B615)</f>
        <v>4200</v>
      </c>
      <c r="C616" s="52">
        <f>SUM(C613:C615)</f>
        <v>0</v>
      </c>
      <c r="D616" s="36">
        <f>SUM(B616:C616)</f>
        <v>4200</v>
      </c>
    </row>
    <row r="617" spans="1:4" x14ac:dyDescent="0.25">
      <c r="A617" s="19" t="s">
        <v>49</v>
      </c>
      <c r="B617" s="53">
        <f t="shared" ref="B617:D617" si="34">SUM(B612,B616)</f>
        <v>94043</v>
      </c>
      <c r="C617" s="53">
        <f t="shared" si="34"/>
        <v>0</v>
      </c>
      <c r="D617" s="73">
        <f t="shared" si="34"/>
        <v>94043</v>
      </c>
    </row>
    <row r="618" spans="1:4" x14ac:dyDescent="0.25">
      <c r="A618" s="26" t="s">
        <v>50</v>
      </c>
      <c r="B618" s="43"/>
      <c r="C618" s="44"/>
      <c r="D618" s="50">
        <f>SUM(B618:C618)</f>
        <v>0</v>
      </c>
    </row>
    <row r="619" spans="1:4" x14ac:dyDescent="0.25">
      <c r="A619" s="54" t="s">
        <v>51</v>
      </c>
      <c r="B619" s="47">
        <f>SUM(B617:B618)</f>
        <v>94043</v>
      </c>
      <c r="C619" s="47">
        <f>SUM(C614:C618)</f>
        <v>0</v>
      </c>
      <c r="D619" s="48">
        <f>D617</f>
        <v>94043</v>
      </c>
    </row>
    <row r="620" spans="1:4" x14ac:dyDescent="0.25">
      <c r="A620" s="1" t="s">
        <v>8</v>
      </c>
      <c r="B620" s="55">
        <v>10</v>
      </c>
      <c r="C620" s="56"/>
      <c r="D620" s="50">
        <f>SUM(B620:C620)</f>
        <v>10</v>
      </c>
    </row>
    <row r="621" spans="1:4" x14ac:dyDescent="0.25">
      <c r="A621" s="5"/>
      <c r="B621" s="5"/>
      <c r="C621" s="5"/>
      <c r="D621" s="5"/>
    </row>
    <row r="622" spans="1:4" x14ac:dyDescent="0.25">
      <c r="A622" s="2"/>
    </row>
    <row r="623" spans="1:4" ht="12.75" customHeight="1" x14ac:dyDescent="0.25">
      <c r="A623" s="81" t="s">
        <v>19</v>
      </c>
      <c r="B623" s="90" t="s">
        <v>14</v>
      </c>
      <c r="C623" s="90" t="s">
        <v>15</v>
      </c>
      <c r="D623" s="89" t="str">
        <f>+D4</f>
        <v xml:space="preserve">1/2025. (II.12.) önk. rendelet eredeti ei.összesen </v>
      </c>
    </row>
    <row r="624" spans="1:4" x14ac:dyDescent="0.25">
      <c r="A624" s="82"/>
      <c r="B624" s="91"/>
      <c r="C624" s="91"/>
      <c r="D624" s="89"/>
    </row>
    <row r="625" spans="1:4" x14ac:dyDescent="0.25">
      <c r="A625" s="82"/>
      <c r="B625" s="91"/>
      <c r="C625" s="91"/>
      <c r="D625" s="89"/>
    </row>
    <row r="626" spans="1:4" x14ac:dyDescent="0.25">
      <c r="A626" s="31"/>
      <c r="B626" s="92"/>
      <c r="C626" s="92"/>
      <c r="D626" s="89"/>
    </row>
    <row r="627" spans="1:4" x14ac:dyDescent="0.25">
      <c r="A627" s="74" t="s">
        <v>1</v>
      </c>
      <c r="B627" s="75"/>
      <c r="C627" s="76"/>
      <c r="D627" s="76"/>
    </row>
    <row r="628" spans="1:4" x14ac:dyDescent="0.25">
      <c r="A628" s="15" t="s">
        <v>21</v>
      </c>
      <c r="B628" s="58"/>
      <c r="C628" s="32"/>
      <c r="D628" s="59">
        <f t="shared" ref="D628:D639" si="35">SUM(B628:C628)</f>
        <v>0</v>
      </c>
    </row>
    <row r="629" spans="1:4" x14ac:dyDescent="0.25">
      <c r="A629" s="18" t="s">
        <v>22</v>
      </c>
      <c r="B629" s="35"/>
      <c r="C629" s="32"/>
      <c r="D629" s="34">
        <f t="shared" si="35"/>
        <v>0</v>
      </c>
    </row>
    <row r="630" spans="1:4" x14ac:dyDescent="0.25">
      <c r="A630" s="18" t="s">
        <v>23</v>
      </c>
      <c r="B630" s="35"/>
      <c r="C630" s="32"/>
      <c r="D630" s="34">
        <f t="shared" si="35"/>
        <v>0</v>
      </c>
    </row>
    <row r="631" spans="1:4" x14ac:dyDescent="0.25">
      <c r="A631" s="19" t="s">
        <v>24</v>
      </c>
      <c r="B631" s="4">
        <f>SUM(B632:B642)</f>
        <v>666</v>
      </c>
      <c r="C631" s="19"/>
      <c r="D631" s="36">
        <f t="shared" si="35"/>
        <v>666</v>
      </c>
    </row>
    <row r="632" spans="1:4" x14ac:dyDescent="0.25">
      <c r="A632" s="22" t="s">
        <v>25</v>
      </c>
      <c r="B632" s="6"/>
      <c r="C632" s="25"/>
      <c r="D632" s="37">
        <f t="shared" si="35"/>
        <v>0</v>
      </c>
    </row>
    <row r="633" spans="1:4" x14ac:dyDescent="0.25">
      <c r="A633" s="22" t="s">
        <v>26</v>
      </c>
      <c r="B633" s="6">
        <v>26</v>
      </c>
      <c r="C633" s="25"/>
      <c r="D633" s="37">
        <f t="shared" si="35"/>
        <v>26</v>
      </c>
    </row>
    <row r="634" spans="1:4" x14ac:dyDescent="0.25">
      <c r="A634" s="22" t="s">
        <v>0</v>
      </c>
      <c r="B634" s="6">
        <v>635</v>
      </c>
      <c r="C634" s="25"/>
      <c r="D634" s="37">
        <f t="shared" si="35"/>
        <v>635</v>
      </c>
    </row>
    <row r="635" spans="1:4" x14ac:dyDescent="0.25">
      <c r="A635" s="22" t="s">
        <v>27</v>
      </c>
      <c r="B635" s="24"/>
      <c r="C635" s="25"/>
      <c r="D635" s="37">
        <f t="shared" si="35"/>
        <v>0</v>
      </c>
    </row>
    <row r="636" spans="1:4" x14ac:dyDescent="0.25">
      <c r="A636" s="22" t="s">
        <v>52</v>
      </c>
      <c r="B636" s="24"/>
      <c r="C636" s="25"/>
      <c r="D636" s="37">
        <f t="shared" si="35"/>
        <v>0</v>
      </c>
    </row>
    <row r="637" spans="1:4" x14ac:dyDescent="0.25">
      <c r="A637" s="22" t="s">
        <v>29</v>
      </c>
      <c r="B637" s="24"/>
      <c r="C637" s="25"/>
      <c r="D637" s="37">
        <f t="shared" si="35"/>
        <v>0</v>
      </c>
    </row>
    <row r="638" spans="1:4" x14ac:dyDescent="0.25">
      <c r="A638" s="22" t="s">
        <v>30</v>
      </c>
      <c r="B638" s="24"/>
      <c r="C638" s="25"/>
      <c r="D638" s="37">
        <f t="shared" si="35"/>
        <v>0</v>
      </c>
    </row>
    <row r="639" spans="1:4" x14ac:dyDescent="0.25">
      <c r="A639" s="22" t="s">
        <v>31</v>
      </c>
      <c r="B639" s="24"/>
      <c r="C639" s="25"/>
      <c r="D639" s="37">
        <f t="shared" si="35"/>
        <v>0</v>
      </c>
    </row>
    <row r="640" spans="1:4" x14ac:dyDescent="0.25">
      <c r="A640" s="22" t="s">
        <v>32</v>
      </c>
      <c r="B640" s="24"/>
      <c r="C640" s="68"/>
      <c r="D640" s="37">
        <v>5</v>
      </c>
    </row>
    <row r="641" spans="1:4" x14ac:dyDescent="0.25">
      <c r="A641" s="22" t="s">
        <v>33</v>
      </c>
      <c r="B641" s="24"/>
      <c r="C641" s="69"/>
      <c r="D641" s="37">
        <f t="shared" ref="D641:D654" si="36">SUM(B641:C641)</f>
        <v>0</v>
      </c>
    </row>
    <row r="642" spans="1:4" x14ac:dyDescent="0.25">
      <c r="A642" s="22" t="s">
        <v>34</v>
      </c>
      <c r="B642" s="24">
        <v>5</v>
      </c>
      <c r="C642" s="68"/>
      <c r="D642" s="37">
        <f t="shared" si="36"/>
        <v>5</v>
      </c>
    </row>
    <row r="643" spans="1:4" x14ac:dyDescent="0.25">
      <c r="A643" s="19" t="s">
        <v>20</v>
      </c>
      <c r="B643" s="21">
        <f>SUM(B645:B649)</f>
        <v>0</v>
      </c>
      <c r="C643" s="70"/>
      <c r="D643" s="36">
        <f t="shared" si="36"/>
        <v>0</v>
      </c>
    </row>
    <row r="644" spans="1:4" x14ac:dyDescent="0.25">
      <c r="A644" s="25" t="s">
        <v>25</v>
      </c>
      <c r="B644" s="24"/>
      <c r="C644" s="68"/>
      <c r="D644" s="37">
        <f t="shared" si="36"/>
        <v>0</v>
      </c>
    </row>
    <row r="645" spans="1:4" x14ac:dyDescent="0.25">
      <c r="A645" s="25" t="s">
        <v>35</v>
      </c>
      <c r="B645" s="24"/>
      <c r="C645" s="68"/>
      <c r="D645" s="37">
        <f t="shared" si="36"/>
        <v>0</v>
      </c>
    </row>
    <row r="646" spans="1:4" x14ac:dyDescent="0.25">
      <c r="A646" s="25" t="s">
        <v>36</v>
      </c>
      <c r="B646" s="24"/>
      <c r="C646" s="68"/>
      <c r="D646" s="37">
        <f t="shared" si="36"/>
        <v>0</v>
      </c>
    </row>
    <row r="647" spans="1:4" x14ac:dyDescent="0.25">
      <c r="A647" s="25" t="s">
        <v>37</v>
      </c>
      <c r="B647" s="24"/>
      <c r="C647" s="71"/>
      <c r="D647" s="37">
        <f t="shared" si="36"/>
        <v>0</v>
      </c>
    </row>
    <row r="648" spans="1:4" x14ac:dyDescent="0.25">
      <c r="A648" s="25" t="s">
        <v>38</v>
      </c>
      <c r="B648" s="24"/>
      <c r="C648" s="68"/>
      <c r="D648" s="37">
        <f t="shared" si="36"/>
        <v>0</v>
      </c>
    </row>
    <row r="649" spans="1:4" x14ac:dyDescent="0.25">
      <c r="A649" s="25" t="s">
        <v>39</v>
      </c>
      <c r="B649" s="24"/>
      <c r="C649" s="68"/>
      <c r="D649" s="37">
        <f t="shared" si="36"/>
        <v>0</v>
      </c>
    </row>
    <row r="650" spans="1:4" x14ac:dyDescent="0.25">
      <c r="A650" s="18" t="s">
        <v>40</v>
      </c>
      <c r="B650" s="26"/>
      <c r="C650" s="47"/>
      <c r="D650" s="34">
        <f t="shared" si="36"/>
        <v>0</v>
      </c>
    </row>
    <row r="651" spans="1:4" x14ac:dyDescent="0.25">
      <c r="A651" s="18" t="s">
        <v>41</v>
      </c>
      <c r="B651" s="40"/>
      <c r="C651" s="72"/>
      <c r="D651" s="34">
        <f t="shared" si="36"/>
        <v>0</v>
      </c>
    </row>
    <row r="652" spans="1:4" x14ac:dyDescent="0.25">
      <c r="A652" s="19" t="s">
        <v>42</v>
      </c>
      <c r="B652" s="21">
        <f>SUM(B628,B629,B630,B631,B643,B650,B651)</f>
        <v>666</v>
      </c>
      <c r="C652" s="70"/>
      <c r="D652" s="36">
        <f t="shared" si="36"/>
        <v>666</v>
      </c>
    </row>
    <row r="653" spans="1:4" x14ac:dyDescent="0.25">
      <c r="A653" s="26" t="s">
        <v>53</v>
      </c>
      <c r="B653" s="40">
        <v>179066</v>
      </c>
      <c r="C653" s="47"/>
      <c r="D653" s="34">
        <f t="shared" si="36"/>
        <v>179066</v>
      </c>
    </row>
    <row r="654" spans="1:4" x14ac:dyDescent="0.25">
      <c r="A654" s="19" t="s">
        <v>43</v>
      </c>
      <c r="B654" s="21">
        <f>SUM(B652:B653)</f>
        <v>179732</v>
      </c>
      <c r="C654" s="70"/>
      <c r="D654" s="36">
        <f t="shared" si="36"/>
        <v>179732</v>
      </c>
    </row>
    <row r="655" spans="1:4" x14ac:dyDescent="0.25">
      <c r="A655" s="18"/>
      <c r="B655" s="43"/>
      <c r="C655" s="44"/>
      <c r="D655" s="34"/>
    </row>
    <row r="656" spans="1:4" x14ac:dyDescent="0.25">
      <c r="A656" s="27" t="s">
        <v>2</v>
      </c>
      <c r="B656" s="45"/>
      <c r="C656" s="44"/>
      <c r="D656" s="34"/>
    </row>
    <row r="657" spans="1:4" x14ac:dyDescent="0.25">
      <c r="A657" s="18" t="s">
        <v>3</v>
      </c>
      <c r="B657" s="45">
        <v>103993</v>
      </c>
      <c r="C657" s="44"/>
      <c r="D657" s="34">
        <f t="shared" ref="D657:D662" si="37">SUM(B657:C657)</f>
        <v>103993</v>
      </c>
    </row>
    <row r="658" spans="1:4" x14ac:dyDescent="0.25">
      <c r="A658" s="18" t="s">
        <v>17</v>
      </c>
      <c r="B658" s="45">
        <v>15602</v>
      </c>
      <c r="C658" s="44"/>
      <c r="D658" s="34">
        <f t="shared" si="37"/>
        <v>15602</v>
      </c>
    </row>
    <row r="659" spans="1:4" x14ac:dyDescent="0.25">
      <c r="A659" s="19" t="s">
        <v>4</v>
      </c>
      <c r="B659" s="47">
        <f>SUM(B657:B658)</f>
        <v>119595</v>
      </c>
      <c r="C659" s="47">
        <f>SUM(C657:C658)</f>
        <v>0</v>
      </c>
      <c r="D659" s="48">
        <f t="shared" si="37"/>
        <v>119595</v>
      </c>
    </row>
    <row r="660" spans="1:4" x14ac:dyDescent="0.25">
      <c r="A660" s="18" t="s">
        <v>5</v>
      </c>
      <c r="B660" s="61">
        <v>60137</v>
      </c>
      <c r="C660" s="49"/>
      <c r="D660" s="50">
        <f t="shared" si="37"/>
        <v>60137</v>
      </c>
    </row>
    <row r="661" spans="1:4" x14ac:dyDescent="0.25">
      <c r="A661" s="18" t="s">
        <v>44</v>
      </c>
      <c r="B661" s="43"/>
      <c r="C661" s="49"/>
      <c r="D661" s="50">
        <f t="shared" si="37"/>
        <v>0</v>
      </c>
    </row>
    <row r="662" spans="1:4" x14ac:dyDescent="0.25">
      <c r="A662" s="18" t="s">
        <v>45</v>
      </c>
      <c r="B662" s="43"/>
      <c r="C662" s="44"/>
      <c r="D662" s="50">
        <f t="shared" si="37"/>
        <v>0</v>
      </c>
    </row>
    <row r="663" spans="1:4" x14ac:dyDescent="0.25">
      <c r="A663" s="19" t="s">
        <v>46</v>
      </c>
      <c r="B663" s="47">
        <f>SUM(B659:B662)</f>
        <v>179732</v>
      </c>
      <c r="C663" s="47">
        <f>SUM(C659:C662)</f>
        <v>0</v>
      </c>
      <c r="D663" s="48">
        <f>SUM(B663:C663)</f>
        <v>179732</v>
      </c>
    </row>
    <row r="664" spans="1:4" x14ac:dyDescent="0.25">
      <c r="A664" s="18" t="s">
        <v>6</v>
      </c>
      <c r="B664" s="51">
        <v>0</v>
      </c>
      <c r="C664" s="47"/>
      <c r="D664" s="50">
        <f t="shared" ref="D664:D671" si="38">SUM(B664:C664)</f>
        <v>0</v>
      </c>
    </row>
    <row r="665" spans="1:4" x14ac:dyDescent="0.25">
      <c r="A665" s="18" t="s">
        <v>7</v>
      </c>
      <c r="B665" s="43"/>
      <c r="C665" s="43"/>
      <c r="D665" s="50">
        <f t="shared" si="38"/>
        <v>0</v>
      </c>
    </row>
    <row r="666" spans="1:4" x14ac:dyDescent="0.25">
      <c r="A666" s="18" t="s">
        <v>47</v>
      </c>
      <c r="B666" s="43"/>
      <c r="C666" s="43"/>
      <c r="D666" s="50">
        <f t="shared" si="38"/>
        <v>0</v>
      </c>
    </row>
    <row r="667" spans="1:4" x14ac:dyDescent="0.25">
      <c r="A667" s="19" t="s">
        <v>48</v>
      </c>
      <c r="B667" s="52">
        <f>SUM(B664:B666)</f>
        <v>0</v>
      </c>
      <c r="C667" s="52">
        <f>SUM(C664:C666)</f>
        <v>0</v>
      </c>
      <c r="D667" s="36">
        <f t="shared" si="38"/>
        <v>0</v>
      </c>
    </row>
    <row r="668" spans="1:4" x14ac:dyDescent="0.25">
      <c r="A668" s="19" t="s">
        <v>49</v>
      </c>
      <c r="B668" s="53">
        <f>SUM(B663,B667)</f>
        <v>179732</v>
      </c>
      <c r="C668" s="53">
        <f>SUM(C663,C667)</f>
        <v>0</v>
      </c>
      <c r="D668" s="36">
        <f t="shared" si="38"/>
        <v>179732</v>
      </c>
    </row>
    <row r="669" spans="1:4" x14ac:dyDescent="0.25">
      <c r="A669" s="26" t="s">
        <v>60</v>
      </c>
      <c r="B669" s="43"/>
      <c r="C669" s="44"/>
      <c r="D669" s="50">
        <f t="shared" si="38"/>
        <v>0</v>
      </c>
    </row>
    <row r="670" spans="1:4" x14ac:dyDescent="0.25">
      <c r="A670" s="54" t="s">
        <v>51</v>
      </c>
      <c r="B670" s="47">
        <f>SUM(B668:B669)</f>
        <v>179732</v>
      </c>
      <c r="C670" s="47">
        <f>SUM(C665:C669)</f>
        <v>0</v>
      </c>
      <c r="D670" s="48">
        <f>SUM(B670:C670)</f>
        <v>179732</v>
      </c>
    </row>
    <row r="671" spans="1:4" x14ac:dyDescent="0.25">
      <c r="A671" s="1" t="s">
        <v>8</v>
      </c>
      <c r="B671" s="55">
        <v>11</v>
      </c>
      <c r="C671" s="56"/>
      <c r="D671" s="50">
        <f t="shared" si="38"/>
        <v>11</v>
      </c>
    </row>
    <row r="672" spans="1:4" x14ac:dyDescent="0.25">
      <c r="A672" s="2"/>
      <c r="B672" s="2"/>
      <c r="C672" s="2"/>
      <c r="D672" s="2"/>
    </row>
    <row r="673" spans="1:4" x14ac:dyDescent="0.25">
      <c r="A673" s="5"/>
      <c r="B673" s="5" t="s">
        <v>61</v>
      </c>
      <c r="C673" s="5"/>
      <c r="D673" s="5"/>
    </row>
    <row r="674" spans="1:4" ht="12.75" customHeight="1" x14ac:dyDescent="0.25">
      <c r="A674" s="81" t="s">
        <v>62</v>
      </c>
      <c r="B674" s="90" t="s">
        <v>14</v>
      </c>
      <c r="C674" s="90" t="s">
        <v>15</v>
      </c>
      <c r="D674" s="89" t="str">
        <f>+D4</f>
        <v xml:space="preserve">1/2025. (II.12.) önk. rendelet eredeti ei.összesen </v>
      </c>
    </row>
    <row r="675" spans="1:4" x14ac:dyDescent="0.25">
      <c r="A675" s="82"/>
      <c r="B675" s="91"/>
      <c r="C675" s="91"/>
      <c r="D675" s="89"/>
    </row>
    <row r="676" spans="1:4" x14ac:dyDescent="0.25">
      <c r="A676" s="82"/>
      <c r="B676" s="91"/>
      <c r="C676" s="91"/>
      <c r="D676" s="89"/>
    </row>
    <row r="677" spans="1:4" x14ac:dyDescent="0.25">
      <c r="A677" s="31"/>
      <c r="B677" s="92"/>
      <c r="C677" s="92"/>
      <c r="D677" s="89"/>
    </row>
    <row r="678" spans="1:4" x14ac:dyDescent="0.25">
      <c r="A678" s="74" t="s">
        <v>1</v>
      </c>
      <c r="B678" s="75"/>
      <c r="C678" s="76"/>
      <c r="D678" s="76"/>
    </row>
    <row r="679" spans="1:4" x14ac:dyDescent="0.25">
      <c r="A679" s="15" t="s">
        <v>21</v>
      </c>
      <c r="B679" s="59">
        <v>85750</v>
      </c>
      <c r="C679" s="32"/>
      <c r="D679" s="59">
        <f t="shared" ref="D679:D705" si="39">SUM(B679:C679)</f>
        <v>85750</v>
      </c>
    </row>
    <row r="680" spans="1:4" x14ac:dyDescent="0.25">
      <c r="A680" s="18" t="s">
        <v>22</v>
      </c>
      <c r="B680" s="35"/>
      <c r="C680" s="32"/>
      <c r="D680" s="34">
        <f t="shared" si="39"/>
        <v>0</v>
      </c>
    </row>
    <row r="681" spans="1:4" x14ac:dyDescent="0.25">
      <c r="A681" s="18" t="s">
        <v>23</v>
      </c>
      <c r="B681" s="35"/>
      <c r="C681" s="32"/>
      <c r="D681" s="34">
        <f t="shared" si="39"/>
        <v>0</v>
      </c>
    </row>
    <row r="682" spans="1:4" x14ac:dyDescent="0.25">
      <c r="A682" s="19" t="s">
        <v>24</v>
      </c>
      <c r="B682" s="4">
        <f>SUM(B683:B693)</f>
        <v>950</v>
      </c>
      <c r="C682" s="19"/>
      <c r="D682" s="36">
        <f t="shared" si="39"/>
        <v>950</v>
      </c>
    </row>
    <row r="683" spans="1:4" x14ac:dyDescent="0.25">
      <c r="A683" s="22" t="s">
        <v>25</v>
      </c>
      <c r="B683" s="6"/>
      <c r="C683" s="25"/>
      <c r="D683" s="37">
        <f t="shared" si="39"/>
        <v>0</v>
      </c>
    </row>
    <row r="684" spans="1:4" x14ac:dyDescent="0.25">
      <c r="A684" s="22" t="s">
        <v>26</v>
      </c>
      <c r="B684" s="6"/>
      <c r="C684" s="25"/>
      <c r="D684" s="37">
        <f t="shared" si="39"/>
        <v>0</v>
      </c>
    </row>
    <row r="685" spans="1:4" x14ac:dyDescent="0.25">
      <c r="A685" s="22" t="s">
        <v>0</v>
      </c>
      <c r="B685" s="6">
        <v>800</v>
      </c>
      <c r="C685" s="25"/>
      <c r="D685" s="37">
        <f t="shared" si="39"/>
        <v>800</v>
      </c>
    </row>
    <row r="686" spans="1:4" x14ac:dyDescent="0.25">
      <c r="A686" s="22" t="s">
        <v>27</v>
      </c>
      <c r="B686" s="24">
        <v>150</v>
      </c>
      <c r="C686" s="25"/>
      <c r="D686" s="37">
        <f t="shared" si="39"/>
        <v>150</v>
      </c>
    </row>
    <row r="687" spans="1:4" x14ac:dyDescent="0.25">
      <c r="A687" s="22" t="s">
        <v>52</v>
      </c>
      <c r="B687" s="24"/>
      <c r="C687" s="25"/>
      <c r="D687" s="37">
        <f t="shared" si="39"/>
        <v>0</v>
      </c>
    </row>
    <row r="688" spans="1:4" x14ac:dyDescent="0.25">
      <c r="A688" s="22" t="s">
        <v>29</v>
      </c>
      <c r="B688" s="24"/>
      <c r="C688" s="25"/>
      <c r="D688" s="37">
        <f t="shared" si="39"/>
        <v>0</v>
      </c>
    </row>
    <row r="689" spans="1:4" x14ac:dyDescent="0.25">
      <c r="A689" s="22" t="s">
        <v>30</v>
      </c>
      <c r="B689" s="24"/>
      <c r="C689" s="25"/>
      <c r="D689" s="37">
        <f t="shared" si="39"/>
        <v>0</v>
      </c>
    </row>
    <row r="690" spans="1:4" x14ac:dyDescent="0.25">
      <c r="A690" s="22" t="s">
        <v>31</v>
      </c>
      <c r="B690" s="24"/>
      <c r="C690" s="25"/>
      <c r="D690" s="37">
        <f t="shared" si="39"/>
        <v>0</v>
      </c>
    </row>
    <row r="691" spans="1:4" x14ac:dyDescent="0.25">
      <c r="A691" s="22" t="s">
        <v>32</v>
      </c>
      <c r="B691" s="24">
        <v>0</v>
      </c>
      <c r="C691" s="68"/>
      <c r="D691" s="37">
        <f t="shared" si="39"/>
        <v>0</v>
      </c>
    </row>
    <row r="692" spans="1:4" x14ac:dyDescent="0.25">
      <c r="A692" s="22" t="s">
        <v>33</v>
      </c>
      <c r="B692" s="24"/>
      <c r="C692" s="69"/>
      <c r="D692" s="37">
        <f t="shared" si="39"/>
        <v>0</v>
      </c>
    </row>
    <row r="693" spans="1:4" x14ac:dyDescent="0.25">
      <c r="A693" s="22" t="s">
        <v>34</v>
      </c>
      <c r="B693" s="24"/>
      <c r="C693" s="68"/>
      <c r="D693" s="37">
        <f t="shared" si="39"/>
        <v>0</v>
      </c>
    </row>
    <row r="694" spans="1:4" x14ac:dyDescent="0.25">
      <c r="A694" s="19" t="s">
        <v>20</v>
      </c>
      <c r="B694" s="21">
        <f>SUM(B696:B700)</f>
        <v>0</v>
      </c>
      <c r="C694" s="70"/>
      <c r="D694" s="36">
        <f t="shared" si="39"/>
        <v>0</v>
      </c>
    </row>
    <row r="695" spans="1:4" x14ac:dyDescent="0.25">
      <c r="A695" s="25" t="s">
        <v>25</v>
      </c>
      <c r="B695" s="24"/>
      <c r="C695" s="68"/>
      <c r="D695" s="37">
        <f t="shared" si="39"/>
        <v>0</v>
      </c>
    </row>
    <row r="696" spans="1:4" x14ac:dyDescent="0.25">
      <c r="A696" s="25" t="s">
        <v>35</v>
      </c>
      <c r="B696" s="24"/>
      <c r="C696" s="68"/>
      <c r="D696" s="37">
        <f t="shared" si="39"/>
        <v>0</v>
      </c>
    </row>
    <row r="697" spans="1:4" x14ac:dyDescent="0.25">
      <c r="A697" s="25" t="s">
        <v>36</v>
      </c>
      <c r="B697" s="24"/>
      <c r="C697" s="68"/>
      <c r="D697" s="37">
        <f t="shared" si="39"/>
        <v>0</v>
      </c>
    </row>
    <row r="698" spans="1:4" x14ac:dyDescent="0.25">
      <c r="A698" s="25" t="s">
        <v>37</v>
      </c>
      <c r="B698" s="24"/>
      <c r="C698" s="71"/>
      <c r="D698" s="37">
        <f t="shared" si="39"/>
        <v>0</v>
      </c>
    </row>
    <row r="699" spans="1:4" x14ac:dyDescent="0.25">
      <c r="A699" s="25" t="s">
        <v>38</v>
      </c>
      <c r="B699" s="24"/>
      <c r="C699" s="68"/>
      <c r="D699" s="37">
        <f t="shared" si="39"/>
        <v>0</v>
      </c>
    </row>
    <row r="700" spans="1:4" x14ac:dyDescent="0.25">
      <c r="A700" s="25" t="s">
        <v>39</v>
      </c>
      <c r="B700" s="24"/>
      <c r="C700" s="68"/>
      <c r="D700" s="37">
        <f t="shared" si="39"/>
        <v>0</v>
      </c>
    </row>
    <row r="701" spans="1:4" x14ac:dyDescent="0.25">
      <c r="A701" s="18" t="s">
        <v>40</v>
      </c>
      <c r="B701" s="26"/>
      <c r="C701" s="47"/>
      <c r="D701" s="34">
        <f t="shared" si="39"/>
        <v>0</v>
      </c>
    </row>
    <row r="702" spans="1:4" x14ac:dyDescent="0.25">
      <c r="A702" s="18" t="s">
        <v>41</v>
      </c>
      <c r="B702" s="40"/>
      <c r="C702" s="72"/>
      <c r="D702" s="34">
        <f t="shared" si="39"/>
        <v>0</v>
      </c>
    </row>
    <row r="703" spans="1:4" x14ac:dyDescent="0.25">
      <c r="A703" s="19" t="s">
        <v>42</v>
      </c>
      <c r="B703" s="21">
        <f>SUM(B679,B680,B681,B682,B694,B701,B702)</f>
        <v>86700</v>
      </c>
      <c r="C703" s="70"/>
      <c r="D703" s="36">
        <f t="shared" si="39"/>
        <v>86700</v>
      </c>
    </row>
    <row r="704" spans="1:4" x14ac:dyDescent="0.25">
      <c r="A704" s="26" t="s">
        <v>53</v>
      </c>
      <c r="B704" s="40">
        <v>38519</v>
      </c>
      <c r="C704" s="47"/>
      <c r="D704" s="34">
        <f t="shared" si="39"/>
        <v>38519</v>
      </c>
    </row>
    <row r="705" spans="1:4" x14ac:dyDescent="0.25">
      <c r="A705" s="19" t="s">
        <v>43</v>
      </c>
      <c r="B705" s="21">
        <f>SUM(B703:B704)</f>
        <v>125219</v>
      </c>
      <c r="C705" s="70"/>
      <c r="D705" s="36">
        <f t="shared" si="39"/>
        <v>125219</v>
      </c>
    </row>
    <row r="706" spans="1:4" x14ac:dyDescent="0.25">
      <c r="A706" s="18"/>
      <c r="B706" s="43"/>
      <c r="C706" s="44"/>
      <c r="D706" s="34"/>
    </row>
    <row r="707" spans="1:4" x14ac:dyDescent="0.25">
      <c r="A707" s="27" t="s">
        <v>2</v>
      </c>
      <c r="B707" s="45"/>
      <c r="C707" s="44"/>
      <c r="D707" s="34"/>
    </row>
    <row r="708" spans="1:4" x14ac:dyDescent="0.25">
      <c r="A708" s="18" t="s">
        <v>3</v>
      </c>
      <c r="B708" s="45">
        <v>90559</v>
      </c>
      <c r="C708" s="44"/>
      <c r="D708" s="34">
        <f t="shared" ref="D708:D713" si="40">SUM(B708:C708)</f>
        <v>90559</v>
      </c>
    </row>
    <row r="709" spans="1:4" x14ac:dyDescent="0.25">
      <c r="A709" s="18" t="s">
        <v>17</v>
      </c>
      <c r="B709" s="45">
        <v>11668</v>
      </c>
      <c r="C709" s="44"/>
      <c r="D709" s="34">
        <f t="shared" si="40"/>
        <v>11668</v>
      </c>
    </row>
    <row r="710" spans="1:4" x14ac:dyDescent="0.25">
      <c r="A710" s="19" t="s">
        <v>4</v>
      </c>
      <c r="B710" s="47">
        <f>SUM(B708:B709)</f>
        <v>102227</v>
      </c>
      <c r="C710" s="47">
        <f>SUM(C708:C709)</f>
        <v>0</v>
      </c>
      <c r="D710" s="48">
        <f t="shared" si="40"/>
        <v>102227</v>
      </c>
    </row>
    <row r="711" spans="1:4" x14ac:dyDescent="0.25">
      <c r="A711" s="18" t="s">
        <v>5</v>
      </c>
      <c r="B711" s="61">
        <v>22992</v>
      </c>
      <c r="C711" s="49"/>
      <c r="D711" s="50">
        <f t="shared" si="40"/>
        <v>22992</v>
      </c>
    </row>
    <row r="712" spans="1:4" x14ac:dyDescent="0.25">
      <c r="A712" s="18" t="s">
        <v>44</v>
      </c>
      <c r="B712" s="43"/>
      <c r="C712" s="49"/>
      <c r="D712" s="50">
        <f t="shared" si="40"/>
        <v>0</v>
      </c>
    </row>
    <row r="713" spans="1:4" x14ac:dyDescent="0.25">
      <c r="A713" s="18" t="s">
        <v>45</v>
      </c>
      <c r="B713" s="43"/>
      <c r="C713" s="44"/>
      <c r="D713" s="50">
        <f t="shared" si="40"/>
        <v>0</v>
      </c>
    </row>
    <row r="714" spans="1:4" x14ac:dyDescent="0.25">
      <c r="A714" s="19" t="s">
        <v>46</v>
      </c>
      <c r="B714" s="47">
        <f>SUM(B710:B713)</f>
        <v>125219</v>
      </c>
      <c r="C714" s="47">
        <f>SUM(C710:C713)</f>
        <v>0</v>
      </c>
      <c r="D714" s="48">
        <f>SUM(B714:C714)</f>
        <v>125219</v>
      </c>
    </row>
    <row r="715" spans="1:4" x14ac:dyDescent="0.25">
      <c r="A715" s="18" t="s">
        <v>6</v>
      </c>
      <c r="B715" s="51">
        <v>0</v>
      </c>
      <c r="C715" s="47"/>
      <c r="D715" s="50">
        <f t="shared" ref="D715:D722" si="41">SUM(B715:C715)</f>
        <v>0</v>
      </c>
    </row>
    <row r="716" spans="1:4" x14ac:dyDescent="0.25">
      <c r="A716" s="18" t="s">
        <v>7</v>
      </c>
      <c r="B716" s="43"/>
      <c r="C716" s="43"/>
      <c r="D716" s="50">
        <f t="shared" si="41"/>
        <v>0</v>
      </c>
    </row>
    <row r="717" spans="1:4" x14ac:dyDescent="0.25">
      <c r="A717" s="18" t="s">
        <v>47</v>
      </c>
      <c r="B717" s="43"/>
      <c r="C717" s="43"/>
      <c r="D717" s="50">
        <f t="shared" si="41"/>
        <v>0</v>
      </c>
    </row>
    <row r="718" spans="1:4" x14ac:dyDescent="0.25">
      <c r="A718" s="19" t="s">
        <v>48</v>
      </c>
      <c r="B718" s="52">
        <f>SUM(B715:B717)</f>
        <v>0</v>
      </c>
      <c r="C718" s="52">
        <f>SUM(C715:C717)</f>
        <v>0</v>
      </c>
      <c r="D718" s="36">
        <f t="shared" si="41"/>
        <v>0</v>
      </c>
    </row>
    <row r="719" spans="1:4" x14ac:dyDescent="0.25">
      <c r="A719" s="19" t="s">
        <v>49</v>
      </c>
      <c r="B719" s="53">
        <f>SUM(B714,B718)</f>
        <v>125219</v>
      </c>
      <c r="C719" s="53">
        <f>SUM(C714,C718)</f>
        <v>0</v>
      </c>
      <c r="D719" s="36">
        <f t="shared" si="41"/>
        <v>125219</v>
      </c>
    </row>
    <row r="720" spans="1:4" x14ac:dyDescent="0.25">
      <c r="A720" s="26" t="s">
        <v>60</v>
      </c>
      <c r="B720" s="43"/>
      <c r="C720" s="44"/>
      <c r="D720" s="50">
        <f t="shared" si="41"/>
        <v>0</v>
      </c>
    </row>
    <row r="721" spans="1:4" x14ac:dyDescent="0.25">
      <c r="A721" s="54" t="s">
        <v>51</v>
      </c>
      <c r="B721" s="47">
        <f>SUM(B719:B720)</f>
        <v>125219</v>
      </c>
      <c r="C721" s="47">
        <f>SUM(C716:C720)</f>
        <v>0</v>
      </c>
      <c r="D721" s="48">
        <f>SUM(B721:C721)</f>
        <v>125219</v>
      </c>
    </row>
    <row r="722" spans="1:4" x14ac:dyDescent="0.25">
      <c r="A722" s="1" t="s">
        <v>8</v>
      </c>
      <c r="B722" s="55">
        <v>26</v>
      </c>
      <c r="C722" s="56"/>
      <c r="D722" s="50">
        <f t="shared" si="41"/>
        <v>26</v>
      </c>
    </row>
    <row r="724" spans="1:4" x14ac:dyDescent="0.25">
      <c r="A724" s="77" t="s">
        <v>66</v>
      </c>
    </row>
  </sheetData>
  <mergeCells count="57">
    <mergeCell ref="B623:B626"/>
    <mergeCell ref="C623:C626"/>
    <mergeCell ref="D623:D626"/>
    <mergeCell ref="B674:B677"/>
    <mergeCell ref="C674:C677"/>
    <mergeCell ref="D674:D677"/>
    <mergeCell ref="B518:B521"/>
    <mergeCell ref="C518:C521"/>
    <mergeCell ref="D518:D521"/>
    <mergeCell ref="B572:B575"/>
    <mergeCell ref="C572:C575"/>
    <mergeCell ref="D572:D575"/>
    <mergeCell ref="B414:B417"/>
    <mergeCell ref="C414:C417"/>
    <mergeCell ref="D414:D417"/>
    <mergeCell ref="B466:B469"/>
    <mergeCell ref="C466:C469"/>
    <mergeCell ref="D466:D469"/>
    <mergeCell ref="B310:B313"/>
    <mergeCell ref="C310:C313"/>
    <mergeCell ref="D310:D313"/>
    <mergeCell ref="B362:B365"/>
    <mergeCell ref="C362:C365"/>
    <mergeCell ref="D362:D365"/>
    <mergeCell ref="D154:D157"/>
    <mergeCell ref="B206:B209"/>
    <mergeCell ref="C206:C209"/>
    <mergeCell ref="D206:D209"/>
    <mergeCell ref="B258:B261"/>
    <mergeCell ref="C258:C261"/>
    <mergeCell ref="D258:D261"/>
    <mergeCell ref="A2:D2"/>
    <mergeCell ref="A623:A625"/>
    <mergeCell ref="A362:A364"/>
    <mergeCell ref="A572:A574"/>
    <mergeCell ref="A4:A7"/>
    <mergeCell ref="B4:B7"/>
    <mergeCell ref="C4:C7"/>
    <mergeCell ref="D4:D7"/>
    <mergeCell ref="B53:B56"/>
    <mergeCell ref="C53:C56"/>
    <mergeCell ref="D53:D56"/>
    <mergeCell ref="B102:B105"/>
    <mergeCell ref="C102:C105"/>
    <mergeCell ref="D102:D105"/>
    <mergeCell ref="B154:B157"/>
    <mergeCell ref="C154:C157"/>
    <mergeCell ref="A53:A55"/>
    <mergeCell ref="A466:A468"/>
    <mergeCell ref="A414:A416"/>
    <mergeCell ref="A518:A520"/>
    <mergeCell ref="A154:A156"/>
    <mergeCell ref="A102:A104"/>
    <mergeCell ref="A674:A676"/>
    <mergeCell ref="A206:A208"/>
    <mergeCell ref="A258:A260"/>
    <mergeCell ref="A310:A312"/>
  </mergeCells>
  <phoneticPr fontId="0" type="noConversion"/>
  <printOptions horizontalCentered="1"/>
  <pageMargins left="0" right="0" top="0.9055118110236221" bottom="0.11811023622047245" header="0.51181102362204722" footer="0.51181102362204722"/>
  <pageSetup paperSize="9" scale="80" orientation="portrait" cellComments="asDisplayed" useFirstPageNumber="1" r:id="rId1"/>
  <headerFooter alignWithMargins="0">
    <oddFooter>&amp;C&amp;P</oddFooter>
  </headerFooter>
  <rowBreaks count="13" manualBreakCount="13">
    <brk id="52" max="6" man="1"/>
    <brk id="101" max="6" man="1"/>
    <brk id="153" max="6" man="1"/>
    <brk id="205" max="6" man="1"/>
    <brk id="257" max="6" man="1"/>
    <brk id="309" max="6" man="1"/>
    <brk id="361" max="6" man="1"/>
    <brk id="413" max="6" man="1"/>
    <brk id="465" max="6" man="1"/>
    <brk id="517" max="6" man="1"/>
    <brk id="570" max="6" man="1"/>
    <brk id="622" max="6" man="1"/>
    <brk id="67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Önállóan működők</vt:lpstr>
      <vt:lpstr>'Önállóan működők'!Nyomtatási_terület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belatoth</cp:lastModifiedBy>
  <cp:revision>8</cp:revision>
  <cp:lastPrinted>2025-01-22T08:16:50Z</cp:lastPrinted>
  <dcterms:created xsi:type="dcterms:W3CDTF">2001-03-27T11:21:03Z</dcterms:created>
  <dcterms:modified xsi:type="dcterms:W3CDTF">2025-02-11T09:24:41Z</dcterms:modified>
</cp:coreProperties>
</file>